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G:\RESSOURCES HUMAINES\TEMPS DE TRAVAIL CONGES ABSENCES\"/>
    </mc:Choice>
  </mc:AlternateContent>
  <xr:revisionPtr revIDLastSave="0" documentId="13_ncr:1_{B11CE19D-C6F2-4FC0-9BAD-5B5A6AA3842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xemple" sheetId="1" r:id="rId1"/>
    <sheet name="P1" sheetId="2" r:id="rId2"/>
    <sheet name="P2" sheetId="3" r:id="rId3"/>
    <sheet name="P3" sheetId="4" r:id="rId4"/>
    <sheet name="P4" sheetId="5" r:id="rId5"/>
    <sheet name="P5" sheetId="6" r:id="rId6"/>
    <sheet name="P6" sheetId="7" r:id="rId7"/>
    <sheet name="P7" sheetId="8" r:id="rId8"/>
    <sheet name="P8" sheetId="9" r:id="rId9"/>
    <sheet name="P9" sheetId="10" r:id="rId10"/>
    <sheet name="P10" sheetId="11" r:id="rId11"/>
    <sheet name="P11" sheetId="12" r:id="rId12"/>
    <sheet name="P12" sheetId="13" r:id="rId13"/>
    <sheet name="P13" sheetId="14" r:id="rId14"/>
  </sheets>
  <definedNames>
    <definedName name="Z_00A44368_1A15_41E7_8137_FDD02D648345_.wvu.Cols" localSheetId="0" hidden="1">Exemple!$J:$M</definedName>
    <definedName name="Z_00A44368_1A15_41E7_8137_FDD02D648345_.wvu.Cols" localSheetId="1" hidden="1">'P1'!$J:$M</definedName>
    <definedName name="Z_00A44368_1A15_41E7_8137_FDD02D648345_.wvu.Cols" localSheetId="10" hidden="1">'P10'!$J:$M</definedName>
    <definedName name="Z_00A44368_1A15_41E7_8137_FDD02D648345_.wvu.Cols" localSheetId="11" hidden="1">'P11'!$J:$M</definedName>
    <definedName name="Z_00A44368_1A15_41E7_8137_FDD02D648345_.wvu.Cols" localSheetId="12" hidden="1">'P12'!$J:$M</definedName>
    <definedName name="Z_00A44368_1A15_41E7_8137_FDD02D648345_.wvu.Cols" localSheetId="13" hidden="1">'P13'!$J:$M</definedName>
    <definedName name="Z_00A44368_1A15_41E7_8137_FDD02D648345_.wvu.Cols" localSheetId="2" hidden="1">'P2'!$J:$M</definedName>
    <definedName name="Z_00A44368_1A15_41E7_8137_FDD02D648345_.wvu.Cols" localSheetId="3" hidden="1">'P3'!$J:$M</definedName>
    <definedName name="Z_00A44368_1A15_41E7_8137_FDD02D648345_.wvu.Cols" localSheetId="4" hidden="1">'P4'!$J:$M</definedName>
    <definedName name="Z_00A44368_1A15_41E7_8137_FDD02D648345_.wvu.Cols" localSheetId="5" hidden="1">'P5'!$J:$M</definedName>
    <definedName name="Z_00A44368_1A15_41E7_8137_FDD02D648345_.wvu.Cols" localSheetId="6" hidden="1">'P6'!$J:$M</definedName>
    <definedName name="Z_00A44368_1A15_41E7_8137_FDD02D648345_.wvu.Cols" localSheetId="7" hidden="1">'P7'!$J:$M</definedName>
    <definedName name="Z_00A44368_1A15_41E7_8137_FDD02D648345_.wvu.Cols" localSheetId="8" hidden="1">'P8'!$J:$M</definedName>
    <definedName name="Z_00A44368_1A15_41E7_8137_FDD02D648345_.wvu.Cols" localSheetId="9" hidden="1">'P9'!$J:$M</definedName>
    <definedName name="Z_00A44368_1A15_41E7_8137_FDD02D648345_.wvu.PrintArea" localSheetId="0" hidden="1">Exemple!$A$1:$Y$37</definedName>
    <definedName name="Z_00A44368_1A15_41E7_8137_FDD02D648345_.wvu.PrintArea" localSheetId="1" hidden="1">'P1'!$A$1:$Y$38</definedName>
    <definedName name="Z_00A44368_1A15_41E7_8137_FDD02D648345_.wvu.PrintArea" localSheetId="10" hidden="1">'P10'!$A$1:$Y$38</definedName>
    <definedName name="Z_00A44368_1A15_41E7_8137_FDD02D648345_.wvu.PrintArea" localSheetId="11" hidden="1">'P11'!$A$1:$Y$38</definedName>
    <definedName name="Z_00A44368_1A15_41E7_8137_FDD02D648345_.wvu.PrintArea" localSheetId="12" hidden="1">'P12'!$A$1:$Y$38</definedName>
    <definedName name="Z_00A44368_1A15_41E7_8137_FDD02D648345_.wvu.PrintArea" localSheetId="13" hidden="1">'P13'!$A$1:$Y$38</definedName>
    <definedName name="Z_00A44368_1A15_41E7_8137_FDD02D648345_.wvu.PrintArea" localSheetId="2" hidden="1">'P2'!$A$1:$Y$38</definedName>
    <definedName name="Z_00A44368_1A15_41E7_8137_FDD02D648345_.wvu.PrintArea" localSheetId="3" hidden="1">'P3'!$A$1:$Y$38</definedName>
    <definedName name="Z_00A44368_1A15_41E7_8137_FDD02D648345_.wvu.PrintArea" localSheetId="4" hidden="1">'P4'!$A$1:$Y$38</definedName>
    <definedName name="Z_00A44368_1A15_41E7_8137_FDD02D648345_.wvu.PrintArea" localSheetId="5" hidden="1">'P5'!$A$1:$Y$38</definedName>
    <definedName name="Z_00A44368_1A15_41E7_8137_FDD02D648345_.wvu.PrintArea" localSheetId="6" hidden="1">'P6'!$A$1:$Y$38</definedName>
    <definedName name="Z_00A44368_1A15_41E7_8137_FDD02D648345_.wvu.PrintArea" localSheetId="7" hidden="1">'P7'!$A$1:$Y$38</definedName>
    <definedName name="Z_00A44368_1A15_41E7_8137_FDD02D648345_.wvu.PrintArea" localSheetId="8" hidden="1">'P8'!$A$1:$Y$38</definedName>
    <definedName name="Z_00A44368_1A15_41E7_8137_FDD02D648345_.wvu.PrintArea" localSheetId="9" hidden="1">'P9'!$A$1:$Y$38</definedName>
    <definedName name="Z_00A44368_1A15_41E7_8137_FDD02D648345_.wvu.Rows" localSheetId="0" hidden="1">Exemple!$7:$7</definedName>
    <definedName name="Z_00A44368_1A15_41E7_8137_FDD02D648345_.wvu.Rows" localSheetId="1" hidden="1">'P1'!$7:$7</definedName>
    <definedName name="Z_00A44368_1A15_41E7_8137_FDD02D648345_.wvu.Rows" localSheetId="10" hidden="1">'P10'!$7:$7</definedName>
    <definedName name="Z_00A44368_1A15_41E7_8137_FDD02D648345_.wvu.Rows" localSheetId="11" hidden="1">'P11'!$7:$7</definedName>
    <definedName name="Z_00A44368_1A15_41E7_8137_FDD02D648345_.wvu.Rows" localSheetId="12" hidden="1">'P12'!$7:$7</definedName>
    <definedName name="Z_00A44368_1A15_41E7_8137_FDD02D648345_.wvu.Rows" localSheetId="13" hidden="1">'P13'!$7:$7</definedName>
    <definedName name="Z_00A44368_1A15_41E7_8137_FDD02D648345_.wvu.Rows" localSheetId="2" hidden="1">'P2'!$7:$7</definedName>
    <definedName name="Z_00A44368_1A15_41E7_8137_FDD02D648345_.wvu.Rows" localSheetId="3" hidden="1">'P3'!$7:$7</definedName>
    <definedName name="Z_00A44368_1A15_41E7_8137_FDD02D648345_.wvu.Rows" localSheetId="4" hidden="1">'P4'!$7:$7</definedName>
    <definedName name="Z_00A44368_1A15_41E7_8137_FDD02D648345_.wvu.Rows" localSheetId="5" hidden="1">'P5'!$7:$7</definedName>
    <definedName name="Z_00A44368_1A15_41E7_8137_FDD02D648345_.wvu.Rows" localSheetId="6" hidden="1">'P6'!$7:$7</definedName>
    <definedName name="Z_00A44368_1A15_41E7_8137_FDD02D648345_.wvu.Rows" localSheetId="7" hidden="1">'P7'!$7:$7</definedName>
    <definedName name="Z_00A44368_1A15_41E7_8137_FDD02D648345_.wvu.Rows" localSheetId="8" hidden="1">'P8'!$7:$7</definedName>
    <definedName name="Z_00A44368_1A15_41E7_8137_FDD02D648345_.wvu.Rows" localSheetId="9" hidden="1">'P9'!$7:$7</definedName>
    <definedName name="_xlnm.Print_Area" localSheetId="0">Exemple!$A$1:$Y$37</definedName>
    <definedName name="_xlnm.Print_Area" localSheetId="1">'P1'!$A$1:$Y$38</definedName>
    <definedName name="_xlnm.Print_Area" localSheetId="10">'P10'!$A$1:$Y$38</definedName>
    <definedName name="_xlnm.Print_Area" localSheetId="11">'P11'!$A$1:$Y$38</definedName>
    <definedName name="_xlnm.Print_Area" localSheetId="12">'P12'!$A$1:$Y$38</definedName>
    <definedName name="_xlnm.Print_Area" localSheetId="13">'P13'!$A$1:$Y$38</definedName>
    <definedName name="_xlnm.Print_Area" localSheetId="2">'P2'!$A$1:$Y$38</definedName>
    <definedName name="_xlnm.Print_Area" localSheetId="3">'P3'!$A$1:$Y$38</definedName>
    <definedName name="_xlnm.Print_Area" localSheetId="4">'P4'!$A$1:$Y$38</definedName>
    <definedName name="_xlnm.Print_Area" localSheetId="5">'P5'!$A$1:$Y$38</definedName>
    <definedName name="_xlnm.Print_Area" localSheetId="6">'P6'!$A$1:$Y$38</definedName>
    <definedName name="_xlnm.Print_Area" localSheetId="7">'P7'!$A$1:$Y$38</definedName>
    <definedName name="_xlnm.Print_Area" localSheetId="8">'P8'!$A$1:$Y$38</definedName>
    <definedName name="_xlnm.Print_Area" localSheetId="9">'P9'!$A$1:$Y$38</definedName>
  </definedNames>
  <calcPr calcId="191029" refMode="R1C1"/>
  <customWorkbookViews>
    <customWorkbookView name="WODYNSKI Nathalie - Affichage personnalisé" guid="{00A44368-1A15-41E7-8137-FDD02D648345}" mergeInterval="0" personalView="1" maximized="1" xWindow="1916" yWindow="-4" windowWidth="1928" windowHeight="1088" activeSheetId="11" showComments="commIndAndComment"/>
  </customWorkbookViews>
</workbook>
</file>

<file path=xl/calcChain.xml><?xml version="1.0" encoding="utf-8"?>
<calcChain xmlns="http://schemas.openxmlformats.org/spreadsheetml/2006/main">
  <c r="B29" i="9" l="1"/>
  <c r="B27" i="13"/>
  <c r="B28" i="13" s="1"/>
  <c r="B9" i="13"/>
  <c r="B10" i="13" s="1"/>
  <c r="B11" i="13" s="1"/>
  <c r="B12" i="13" s="1"/>
  <c r="B14" i="13" s="1"/>
  <c r="B15" i="13" s="1"/>
  <c r="B16" i="13" s="1"/>
  <c r="B17" i="13" s="1"/>
  <c r="B18" i="13" s="1"/>
  <c r="B20" i="13" s="1"/>
  <c r="B21" i="13" s="1"/>
  <c r="B22" i="13" s="1"/>
  <c r="B23" i="13" s="1"/>
  <c r="B24" i="13" s="1"/>
  <c r="B27" i="12"/>
  <c r="B28" i="12" s="1"/>
  <c r="B29" i="12" s="1"/>
  <c r="B30" i="12" s="1"/>
  <c r="B9" i="12"/>
  <c r="B10" i="12" s="1"/>
  <c r="B11" i="12" s="1"/>
  <c r="B12" i="12" s="1"/>
  <c r="B14" i="12" s="1"/>
  <c r="B15" i="12" s="1"/>
  <c r="B16" i="12" s="1"/>
  <c r="B17" i="12" s="1"/>
  <c r="B18" i="12" s="1"/>
  <c r="B23" i="11"/>
  <c r="B24" i="11" s="1"/>
  <c r="B26" i="11" s="1"/>
  <c r="B27" i="11" s="1"/>
  <c r="B28" i="11" s="1"/>
  <c r="B29" i="11" s="1"/>
  <c r="B30" i="11" s="1"/>
  <c r="B9" i="11"/>
  <c r="B10" i="11" s="1"/>
  <c r="B11" i="11" s="1"/>
  <c r="B12" i="11" s="1"/>
  <c r="B14" i="11" s="1"/>
  <c r="B15" i="11" s="1"/>
  <c r="B16" i="11" s="1"/>
  <c r="B17" i="11" s="1"/>
  <c r="B18" i="11" s="1"/>
  <c r="B21" i="10"/>
  <c r="B22" i="10" s="1"/>
  <c r="B23" i="10" s="1"/>
  <c r="B24" i="10" s="1"/>
  <c r="B26" i="10" s="1"/>
  <c r="B27" i="10" s="1"/>
  <c r="B28" i="10" s="1"/>
  <c r="B29" i="10" s="1"/>
  <c r="B30" i="10" s="1"/>
  <c r="B9" i="10"/>
  <c r="B10" i="10" s="1"/>
  <c r="B11" i="10" s="1"/>
  <c r="B12" i="10" s="1"/>
  <c r="B14" i="10" s="1"/>
  <c r="B15" i="10" s="1"/>
  <c r="B16" i="10" s="1"/>
  <c r="B17" i="10" s="1"/>
  <c r="B18" i="10" s="1"/>
  <c r="B20" i="9"/>
  <c r="B21" i="9" s="1"/>
  <c r="B22" i="9" s="1"/>
  <c r="B23" i="9" s="1"/>
  <c r="B24" i="9" s="1"/>
  <c r="B26" i="9" s="1"/>
  <c r="B27" i="9" s="1"/>
  <c r="B28" i="9" s="1"/>
  <c r="B15" i="9"/>
  <c r="B16" i="9" s="1"/>
  <c r="B9" i="9"/>
  <c r="B10" i="9" s="1"/>
  <c r="B11" i="9" s="1"/>
  <c r="B12" i="9" s="1"/>
  <c r="B16" i="8"/>
  <c r="B17" i="8" s="1"/>
  <c r="B18" i="8" s="1"/>
  <c r="B20" i="8" s="1"/>
  <c r="B21" i="8" s="1"/>
  <c r="B22" i="8" s="1"/>
  <c r="B23" i="8" s="1"/>
  <c r="B24" i="8" s="1"/>
  <c r="B26" i="8" s="1"/>
  <c r="B27" i="8" s="1"/>
  <c r="B28" i="8" s="1"/>
  <c r="B29" i="8" s="1"/>
  <c r="B30" i="8" s="1"/>
  <c r="B9" i="8"/>
  <c r="B10" i="8" s="1"/>
  <c r="B11" i="8" s="1"/>
  <c r="B12" i="8" s="1"/>
  <c r="B20" i="7"/>
  <c r="B21" i="7" s="1"/>
  <c r="B22" i="7" s="1"/>
  <c r="B23" i="7" s="1"/>
  <c r="B24" i="7" s="1"/>
  <c r="B26" i="7" s="1"/>
  <c r="B27" i="7" s="1"/>
  <c r="B28" i="7" s="1"/>
  <c r="B29" i="7" s="1"/>
  <c r="B30" i="7" s="1"/>
  <c r="B9" i="7"/>
  <c r="B10" i="7" s="1"/>
  <c r="B11" i="7" s="1"/>
  <c r="B12" i="7" s="1"/>
  <c r="B12" i="6"/>
  <c r="B14" i="6" s="1"/>
  <c r="B15" i="6" s="1"/>
  <c r="B16" i="6" s="1"/>
  <c r="B17" i="6" s="1"/>
  <c r="B18" i="6" s="1"/>
  <c r="B20" i="6" s="1"/>
  <c r="B21" i="6" s="1"/>
  <c r="B22" i="6" s="1"/>
  <c r="B23" i="6" s="1"/>
  <c r="B24" i="6" s="1"/>
  <c r="B26" i="6" s="1"/>
  <c r="B27" i="6" s="1"/>
  <c r="B28" i="6" s="1"/>
  <c r="B29" i="6" s="1"/>
  <c r="B30" i="6" s="1"/>
  <c r="B10" i="5"/>
  <c r="B11" i="5" s="1"/>
  <c r="B12" i="5" s="1"/>
  <c r="B14" i="5" s="1"/>
  <c r="B15" i="5" s="1"/>
  <c r="B16" i="5" s="1"/>
  <c r="B17" i="5" s="1"/>
  <c r="B18" i="5" s="1"/>
  <c r="B20" i="5" s="1"/>
  <c r="B21" i="5" s="1"/>
  <c r="B22" i="5" s="1"/>
  <c r="B23" i="5" s="1"/>
  <c r="B24" i="5" s="1"/>
  <c r="B26" i="5" s="1"/>
  <c r="B27" i="5" s="1"/>
  <c r="B28" i="5" s="1"/>
  <c r="B29" i="5" s="1"/>
  <c r="B30" i="5" s="1"/>
  <c r="B9" i="4"/>
  <c r="B10" i="4" s="1"/>
  <c r="B11" i="4" s="1"/>
  <c r="B12" i="4" s="1"/>
  <c r="B14" i="4" s="1"/>
  <c r="B15" i="4" s="1"/>
  <c r="B16" i="4" s="1"/>
  <c r="B17" i="4" s="1"/>
  <c r="B18" i="4" s="1"/>
  <c r="B20" i="4" s="1"/>
  <c r="B21" i="4" s="1"/>
  <c r="B22" i="4" s="1"/>
  <c r="B23" i="4" s="1"/>
  <c r="B24" i="4" s="1"/>
  <c r="B26" i="4" s="1"/>
  <c r="B27" i="4" s="1"/>
  <c r="B28" i="4" s="1"/>
  <c r="B29" i="4" s="1"/>
  <c r="B30" i="4" s="1"/>
  <c r="B10" i="3"/>
  <c r="B11" i="3" s="1"/>
  <c r="B12" i="3" s="1"/>
  <c r="B14" i="3" s="1"/>
  <c r="B15" i="3" s="1"/>
  <c r="B16" i="3" s="1"/>
  <c r="B17" i="3" s="1"/>
  <c r="B18" i="3" s="1"/>
  <c r="B20" i="3" s="1"/>
  <c r="B21" i="3" s="1"/>
  <c r="B22" i="3" s="1"/>
  <c r="B23" i="3" s="1"/>
  <c r="B24" i="3" s="1"/>
  <c r="B26" i="3" s="1"/>
  <c r="B27" i="3" s="1"/>
  <c r="B28" i="3" s="1"/>
  <c r="B9" i="3"/>
  <c r="B14" i="2"/>
  <c r="B15" i="2" s="1"/>
  <c r="B16" i="2" s="1"/>
  <c r="B17" i="2" s="1"/>
  <c r="B18" i="2" s="1"/>
  <c r="B20" i="2" s="1"/>
  <c r="B21" i="2" s="1"/>
  <c r="B22" i="2" s="1"/>
  <c r="B23" i="2" s="1"/>
  <c r="B24" i="2" s="1"/>
  <c r="B26" i="2" s="1"/>
  <c r="B27" i="2" s="1"/>
  <c r="B28" i="2" s="1"/>
  <c r="H34" i="14"/>
  <c r="N31" i="14"/>
  <c r="H30" i="14"/>
  <c r="P30" i="14" s="1"/>
  <c r="H29" i="14"/>
  <c r="P29" i="14" s="1"/>
  <c r="H28" i="14"/>
  <c r="P28" i="14" s="1"/>
  <c r="H27" i="14"/>
  <c r="P27" i="14" s="1"/>
  <c r="P26" i="14"/>
  <c r="H26" i="14"/>
  <c r="N25" i="14"/>
  <c r="H24" i="14"/>
  <c r="P24" i="14" s="1"/>
  <c r="H23" i="14"/>
  <c r="P23" i="14" s="1"/>
  <c r="H22" i="14"/>
  <c r="P22" i="14" s="1"/>
  <c r="H21" i="14"/>
  <c r="H20" i="14"/>
  <c r="P20" i="14" s="1"/>
  <c r="N19" i="14"/>
  <c r="H18" i="14"/>
  <c r="P18" i="14" s="1"/>
  <c r="P17" i="14"/>
  <c r="H17" i="14"/>
  <c r="H16" i="14"/>
  <c r="P16" i="14" s="1"/>
  <c r="H15" i="14"/>
  <c r="P15" i="14" s="1"/>
  <c r="H14" i="14"/>
  <c r="H19" i="14" s="1"/>
  <c r="N13" i="14"/>
  <c r="H12" i="14"/>
  <c r="P12" i="14" s="1"/>
  <c r="H11" i="14"/>
  <c r="P11" i="14" s="1"/>
  <c r="H10" i="14"/>
  <c r="P10" i="14" s="1"/>
  <c r="P9" i="14"/>
  <c r="H9" i="14"/>
  <c r="H8" i="14"/>
  <c r="H34" i="13"/>
  <c r="N31" i="13"/>
  <c r="H30" i="13"/>
  <c r="P30" i="13" s="1"/>
  <c r="H29" i="13"/>
  <c r="P29" i="13" s="1"/>
  <c r="H28" i="13"/>
  <c r="P28" i="13" s="1"/>
  <c r="H27" i="13"/>
  <c r="P27" i="13" s="1"/>
  <c r="H26" i="13"/>
  <c r="N25" i="13"/>
  <c r="P24" i="13"/>
  <c r="H24" i="13"/>
  <c r="P23" i="13"/>
  <c r="H23" i="13"/>
  <c r="H22" i="13"/>
  <c r="P22" i="13" s="1"/>
  <c r="H21" i="13"/>
  <c r="P21" i="13" s="1"/>
  <c r="P20" i="13"/>
  <c r="H20" i="13"/>
  <c r="N19" i="13"/>
  <c r="H18" i="13"/>
  <c r="P18" i="13" s="1"/>
  <c r="H17" i="13"/>
  <c r="P17" i="13" s="1"/>
  <c r="H16" i="13"/>
  <c r="P16" i="13" s="1"/>
  <c r="H15" i="13"/>
  <c r="P15" i="13" s="1"/>
  <c r="H14" i="13"/>
  <c r="N13" i="13"/>
  <c r="H12" i="13"/>
  <c r="P12" i="13" s="1"/>
  <c r="H11" i="13"/>
  <c r="P11" i="13" s="1"/>
  <c r="H10" i="13"/>
  <c r="P10" i="13" s="1"/>
  <c r="H9" i="13"/>
  <c r="P9" i="13" s="1"/>
  <c r="H8" i="13"/>
  <c r="H34" i="12"/>
  <c r="N31" i="12"/>
  <c r="H30" i="12"/>
  <c r="P30" i="12" s="1"/>
  <c r="H29" i="12"/>
  <c r="P29" i="12" s="1"/>
  <c r="H28" i="12"/>
  <c r="P28" i="12" s="1"/>
  <c r="H27" i="12"/>
  <c r="P27" i="12" s="1"/>
  <c r="H26" i="12"/>
  <c r="P26" i="12" s="1"/>
  <c r="N25" i="12"/>
  <c r="H24" i="12"/>
  <c r="P24" i="12" s="1"/>
  <c r="H23" i="12"/>
  <c r="P23" i="12" s="1"/>
  <c r="H22" i="12"/>
  <c r="P22" i="12" s="1"/>
  <c r="H21" i="12"/>
  <c r="P21" i="12" s="1"/>
  <c r="H20" i="12"/>
  <c r="P20" i="12" s="1"/>
  <c r="N19" i="12"/>
  <c r="H18" i="12"/>
  <c r="P18" i="12" s="1"/>
  <c r="H17" i="12"/>
  <c r="P17" i="12" s="1"/>
  <c r="H16" i="12"/>
  <c r="P16" i="12" s="1"/>
  <c r="H15" i="12"/>
  <c r="P15" i="12" s="1"/>
  <c r="H14" i="12"/>
  <c r="P14" i="12" s="1"/>
  <c r="N13" i="12"/>
  <c r="H12" i="12"/>
  <c r="P12" i="12" s="1"/>
  <c r="H11" i="12"/>
  <c r="P11" i="12" s="1"/>
  <c r="H10" i="12"/>
  <c r="P10" i="12" s="1"/>
  <c r="H9" i="12"/>
  <c r="P9" i="12" s="1"/>
  <c r="H8" i="12"/>
  <c r="P8" i="12" s="1"/>
  <c r="B30" i="9" l="1"/>
  <c r="N32" i="13"/>
  <c r="H19" i="13"/>
  <c r="N32" i="14"/>
  <c r="P31" i="12"/>
  <c r="H13" i="14"/>
  <c r="H31" i="14"/>
  <c r="P25" i="13"/>
  <c r="P31" i="14"/>
  <c r="H31" i="13"/>
  <c r="H13" i="13"/>
  <c r="H32" i="13" s="1"/>
  <c r="H13" i="12"/>
  <c r="P19" i="12"/>
  <c r="H25" i="14"/>
  <c r="N32" i="12"/>
  <c r="P25" i="12"/>
  <c r="P14" i="14"/>
  <c r="P19" i="14" s="1"/>
  <c r="P21" i="14"/>
  <c r="P25" i="14" s="1"/>
  <c r="P8" i="14"/>
  <c r="P13" i="14" s="1"/>
  <c r="H25" i="13"/>
  <c r="P14" i="13"/>
  <c r="P19" i="13" s="1"/>
  <c r="P26" i="13"/>
  <c r="P31" i="13" s="1"/>
  <c r="P8" i="13"/>
  <c r="P13" i="13" s="1"/>
  <c r="P32" i="13" s="1"/>
  <c r="H35" i="13" s="1"/>
  <c r="H36" i="13" s="1"/>
  <c r="Y36" i="13" s="1"/>
  <c r="Y38" i="13" s="1"/>
  <c r="P13" i="12"/>
  <c r="H31" i="12"/>
  <c r="H25" i="12"/>
  <c r="H19" i="12"/>
  <c r="H32" i="14" l="1"/>
  <c r="P32" i="12"/>
  <c r="H35" i="12" s="1"/>
  <c r="H36" i="12" s="1"/>
  <c r="Y36" i="12" s="1"/>
  <c r="Y38" i="12" s="1"/>
  <c r="H32" i="12"/>
  <c r="P32" i="14"/>
  <c r="H35" i="14" s="1"/>
  <c r="H36" i="14" s="1"/>
  <c r="Y36" i="14" s="1"/>
  <c r="Y38" i="14" s="1"/>
  <c r="N31" i="11" l="1"/>
  <c r="H30" i="11"/>
  <c r="P30" i="11" s="1"/>
  <c r="H29" i="11"/>
  <c r="P29" i="11" s="1"/>
  <c r="H28" i="11"/>
  <c r="P28" i="11" s="1"/>
  <c r="H27" i="11"/>
  <c r="P27" i="11" s="1"/>
  <c r="H26" i="11"/>
  <c r="P26" i="11" s="1"/>
  <c r="N25" i="11"/>
  <c r="H24" i="11"/>
  <c r="P24" i="11" s="1"/>
  <c r="H23" i="11"/>
  <c r="P23" i="11" s="1"/>
  <c r="H22" i="11"/>
  <c r="P22" i="11" s="1"/>
  <c r="H21" i="11"/>
  <c r="P21" i="11" s="1"/>
  <c r="H20" i="11"/>
  <c r="P20" i="11" s="1"/>
  <c r="N19" i="11"/>
  <c r="H18" i="11"/>
  <c r="P18" i="11" s="1"/>
  <c r="H17" i="11"/>
  <c r="P17" i="11" s="1"/>
  <c r="H16" i="11"/>
  <c r="P16" i="11" s="1"/>
  <c r="H15" i="11"/>
  <c r="P15" i="11" s="1"/>
  <c r="H14" i="11"/>
  <c r="N13" i="11"/>
  <c r="H12" i="11"/>
  <c r="P12" i="11" s="1"/>
  <c r="H11" i="11"/>
  <c r="P11" i="11" s="1"/>
  <c r="H10" i="11"/>
  <c r="P10" i="11" s="1"/>
  <c r="H9" i="11"/>
  <c r="P9" i="11" s="1"/>
  <c r="H8" i="11"/>
  <c r="P8" i="11" s="1"/>
  <c r="H34" i="10"/>
  <c r="N31" i="10"/>
  <c r="H30" i="10"/>
  <c r="P30" i="10" s="1"/>
  <c r="H29" i="10"/>
  <c r="P29" i="10" s="1"/>
  <c r="H28" i="10"/>
  <c r="P28" i="10" s="1"/>
  <c r="H27" i="10"/>
  <c r="P27" i="10" s="1"/>
  <c r="H26" i="10"/>
  <c r="N25" i="10"/>
  <c r="H24" i="10"/>
  <c r="P24" i="10" s="1"/>
  <c r="H23" i="10"/>
  <c r="P23" i="10" s="1"/>
  <c r="H22" i="10"/>
  <c r="P22" i="10" s="1"/>
  <c r="H21" i="10"/>
  <c r="P21" i="10" s="1"/>
  <c r="H20" i="10"/>
  <c r="P20" i="10" s="1"/>
  <c r="N19" i="10"/>
  <c r="H18" i="10"/>
  <c r="P18" i="10" s="1"/>
  <c r="H17" i="10"/>
  <c r="P17" i="10" s="1"/>
  <c r="H16" i="10"/>
  <c r="P16" i="10" s="1"/>
  <c r="H15" i="10"/>
  <c r="P15" i="10" s="1"/>
  <c r="H14" i="10"/>
  <c r="P14" i="10" s="1"/>
  <c r="N13" i="10"/>
  <c r="H12" i="10"/>
  <c r="P12" i="10" s="1"/>
  <c r="H11" i="10"/>
  <c r="P11" i="10" s="1"/>
  <c r="H10" i="10"/>
  <c r="P10" i="10" s="1"/>
  <c r="H9" i="10"/>
  <c r="P9" i="10" s="1"/>
  <c r="H8" i="10"/>
  <c r="P8" i="10" s="1"/>
  <c r="H34" i="8"/>
  <c r="N31" i="8"/>
  <c r="H30" i="8"/>
  <c r="P30" i="8" s="1"/>
  <c r="H29" i="8"/>
  <c r="P29" i="8" s="1"/>
  <c r="H28" i="8"/>
  <c r="P28" i="8" s="1"/>
  <c r="H27" i="8"/>
  <c r="P27" i="8" s="1"/>
  <c r="H26" i="8"/>
  <c r="P26" i="8" s="1"/>
  <c r="N25" i="8"/>
  <c r="H24" i="8"/>
  <c r="P24" i="8" s="1"/>
  <c r="H23" i="8"/>
  <c r="P23" i="8" s="1"/>
  <c r="H22" i="8"/>
  <c r="P22" i="8" s="1"/>
  <c r="H21" i="8"/>
  <c r="P21" i="8" s="1"/>
  <c r="H20" i="8"/>
  <c r="P20" i="8" s="1"/>
  <c r="N19" i="8"/>
  <c r="H18" i="8"/>
  <c r="P18" i="8" s="1"/>
  <c r="H17" i="8"/>
  <c r="P17" i="8" s="1"/>
  <c r="H16" i="8"/>
  <c r="P16" i="8" s="1"/>
  <c r="H15" i="8"/>
  <c r="P15" i="8" s="1"/>
  <c r="H14" i="8"/>
  <c r="N13" i="8"/>
  <c r="H12" i="8"/>
  <c r="P12" i="8" s="1"/>
  <c r="H11" i="8"/>
  <c r="P11" i="8" s="1"/>
  <c r="H10" i="8"/>
  <c r="P10" i="8" s="1"/>
  <c r="H9" i="8"/>
  <c r="P9" i="8" s="1"/>
  <c r="H8" i="8"/>
  <c r="P8" i="8" s="1"/>
  <c r="H34" i="9"/>
  <c r="N31" i="9"/>
  <c r="H30" i="9"/>
  <c r="P30" i="9" s="1"/>
  <c r="H29" i="9"/>
  <c r="P29" i="9" s="1"/>
  <c r="H28" i="9"/>
  <c r="P28" i="9" s="1"/>
  <c r="H27" i="9"/>
  <c r="P27" i="9" s="1"/>
  <c r="H26" i="9"/>
  <c r="P26" i="9" s="1"/>
  <c r="N25" i="9"/>
  <c r="H24" i="9"/>
  <c r="P24" i="9" s="1"/>
  <c r="H23" i="9"/>
  <c r="P23" i="9" s="1"/>
  <c r="H22" i="9"/>
  <c r="P22" i="9" s="1"/>
  <c r="H21" i="9"/>
  <c r="P21" i="9" s="1"/>
  <c r="H20" i="9"/>
  <c r="H25" i="9" s="1"/>
  <c r="N19" i="9"/>
  <c r="H18" i="9"/>
  <c r="P18" i="9" s="1"/>
  <c r="H17" i="9"/>
  <c r="P17" i="9" s="1"/>
  <c r="H16" i="9"/>
  <c r="P16" i="9" s="1"/>
  <c r="H15" i="9"/>
  <c r="P15" i="9" s="1"/>
  <c r="H14" i="9"/>
  <c r="N13" i="9"/>
  <c r="H12" i="9"/>
  <c r="P12" i="9" s="1"/>
  <c r="H11" i="9"/>
  <c r="P11" i="9" s="1"/>
  <c r="H10" i="9"/>
  <c r="P10" i="9" s="1"/>
  <c r="H9" i="9"/>
  <c r="P9" i="9" s="1"/>
  <c r="H8" i="9"/>
  <c r="P8" i="9" s="1"/>
  <c r="H34" i="7"/>
  <c r="N31" i="7"/>
  <c r="H30" i="7"/>
  <c r="P30" i="7" s="1"/>
  <c r="H29" i="7"/>
  <c r="P29" i="7" s="1"/>
  <c r="H28" i="7"/>
  <c r="P28" i="7" s="1"/>
  <c r="H27" i="7"/>
  <c r="P27" i="7" s="1"/>
  <c r="H26" i="7"/>
  <c r="N25" i="7"/>
  <c r="H24" i="7"/>
  <c r="P24" i="7" s="1"/>
  <c r="H23" i="7"/>
  <c r="P23" i="7" s="1"/>
  <c r="H22" i="7"/>
  <c r="P22" i="7" s="1"/>
  <c r="H21" i="7"/>
  <c r="P21" i="7" s="1"/>
  <c r="H20" i="7"/>
  <c r="P20" i="7" s="1"/>
  <c r="N19" i="7"/>
  <c r="H18" i="7"/>
  <c r="P18" i="7" s="1"/>
  <c r="H17" i="7"/>
  <c r="P17" i="7" s="1"/>
  <c r="H16" i="7"/>
  <c r="P16" i="7" s="1"/>
  <c r="H15" i="7"/>
  <c r="P15" i="7" s="1"/>
  <c r="H14" i="7"/>
  <c r="P14" i="7" s="1"/>
  <c r="N13" i="7"/>
  <c r="H12" i="7"/>
  <c r="P12" i="7" s="1"/>
  <c r="H11" i="7"/>
  <c r="P11" i="7" s="1"/>
  <c r="H10" i="7"/>
  <c r="P10" i="7" s="1"/>
  <c r="H9" i="7"/>
  <c r="P9" i="7" s="1"/>
  <c r="H8" i="7"/>
  <c r="H34" i="6"/>
  <c r="N31" i="6"/>
  <c r="H30" i="6"/>
  <c r="P30" i="6" s="1"/>
  <c r="H29" i="6"/>
  <c r="P29" i="6" s="1"/>
  <c r="H28" i="6"/>
  <c r="P28" i="6" s="1"/>
  <c r="H27" i="6"/>
  <c r="H26" i="6"/>
  <c r="P26" i="6" s="1"/>
  <c r="N25" i="6"/>
  <c r="H24" i="6"/>
  <c r="P24" i="6" s="1"/>
  <c r="H23" i="6"/>
  <c r="P23" i="6" s="1"/>
  <c r="H22" i="6"/>
  <c r="P22" i="6" s="1"/>
  <c r="H21" i="6"/>
  <c r="P21" i="6" s="1"/>
  <c r="H20" i="6"/>
  <c r="P20" i="6" s="1"/>
  <c r="N19" i="6"/>
  <c r="H18" i="6"/>
  <c r="P18" i="6" s="1"/>
  <c r="H17" i="6"/>
  <c r="P17" i="6" s="1"/>
  <c r="H16" i="6"/>
  <c r="P16" i="6" s="1"/>
  <c r="H15" i="6"/>
  <c r="P15" i="6" s="1"/>
  <c r="H14" i="6"/>
  <c r="N13" i="6"/>
  <c r="H12" i="6"/>
  <c r="P12" i="6" s="1"/>
  <c r="H11" i="6"/>
  <c r="P11" i="6" s="1"/>
  <c r="H10" i="6"/>
  <c r="P10" i="6" s="1"/>
  <c r="H9" i="6"/>
  <c r="P9" i="6" s="1"/>
  <c r="H8" i="6"/>
  <c r="H34" i="5"/>
  <c r="N31" i="5"/>
  <c r="H30" i="5"/>
  <c r="P30" i="5" s="1"/>
  <c r="H29" i="5"/>
  <c r="P29" i="5" s="1"/>
  <c r="H28" i="5"/>
  <c r="P28" i="5" s="1"/>
  <c r="H27" i="5"/>
  <c r="P27" i="5" s="1"/>
  <c r="H26" i="5"/>
  <c r="P26" i="5" s="1"/>
  <c r="N25" i="5"/>
  <c r="H24" i="5"/>
  <c r="P24" i="5" s="1"/>
  <c r="H23" i="5"/>
  <c r="P23" i="5" s="1"/>
  <c r="H22" i="5"/>
  <c r="P22" i="5" s="1"/>
  <c r="H21" i="5"/>
  <c r="P21" i="5" s="1"/>
  <c r="H20" i="5"/>
  <c r="N19" i="5"/>
  <c r="H18" i="5"/>
  <c r="P18" i="5" s="1"/>
  <c r="H17" i="5"/>
  <c r="P17" i="5" s="1"/>
  <c r="H16" i="5"/>
  <c r="P16" i="5" s="1"/>
  <c r="H15" i="5"/>
  <c r="P15" i="5" s="1"/>
  <c r="H14" i="5"/>
  <c r="N13" i="5"/>
  <c r="H12" i="5"/>
  <c r="P12" i="5" s="1"/>
  <c r="H11" i="5"/>
  <c r="P11" i="5" s="1"/>
  <c r="H10" i="5"/>
  <c r="P10" i="5" s="1"/>
  <c r="H9" i="5"/>
  <c r="P9" i="5" s="1"/>
  <c r="H8" i="5"/>
  <c r="P8" i="5" s="1"/>
  <c r="H34" i="4"/>
  <c r="N31" i="4"/>
  <c r="H30" i="4"/>
  <c r="P30" i="4" s="1"/>
  <c r="H29" i="4"/>
  <c r="P29" i="4" s="1"/>
  <c r="H28" i="4"/>
  <c r="P28" i="4" s="1"/>
  <c r="H27" i="4"/>
  <c r="P27" i="4" s="1"/>
  <c r="H26" i="4"/>
  <c r="P26" i="4" s="1"/>
  <c r="N25" i="4"/>
  <c r="H24" i="4"/>
  <c r="P24" i="4" s="1"/>
  <c r="H23" i="4"/>
  <c r="P23" i="4" s="1"/>
  <c r="H22" i="4"/>
  <c r="P22" i="4" s="1"/>
  <c r="H21" i="4"/>
  <c r="P21" i="4" s="1"/>
  <c r="H20" i="4"/>
  <c r="P20" i="4" s="1"/>
  <c r="N19" i="4"/>
  <c r="H18" i="4"/>
  <c r="P18" i="4" s="1"/>
  <c r="H17" i="4"/>
  <c r="P17" i="4" s="1"/>
  <c r="H16" i="4"/>
  <c r="P16" i="4" s="1"/>
  <c r="H15" i="4"/>
  <c r="P15" i="4" s="1"/>
  <c r="H14" i="4"/>
  <c r="N13" i="4"/>
  <c r="H12" i="4"/>
  <c r="P12" i="4" s="1"/>
  <c r="H11" i="4"/>
  <c r="P11" i="4" s="1"/>
  <c r="H10" i="4"/>
  <c r="P10" i="4" s="1"/>
  <c r="H9" i="4"/>
  <c r="P9" i="4" s="1"/>
  <c r="H8" i="4"/>
  <c r="P8" i="4" s="1"/>
  <c r="H34" i="3"/>
  <c r="N31" i="3"/>
  <c r="H30" i="3"/>
  <c r="P30" i="3" s="1"/>
  <c r="H29" i="3"/>
  <c r="P29" i="3" s="1"/>
  <c r="H28" i="3"/>
  <c r="P28" i="3" s="1"/>
  <c r="H27" i="3"/>
  <c r="H26" i="3"/>
  <c r="P26" i="3" s="1"/>
  <c r="N25" i="3"/>
  <c r="H24" i="3"/>
  <c r="P24" i="3" s="1"/>
  <c r="H23" i="3"/>
  <c r="P23" i="3" s="1"/>
  <c r="H22" i="3"/>
  <c r="P22" i="3" s="1"/>
  <c r="H21" i="3"/>
  <c r="P21" i="3" s="1"/>
  <c r="H20" i="3"/>
  <c r="P20" i="3" s="1"/>
  <c r="N19" i="3"/>
  <c r="H18" i="3"/>
  <c r="P18" i="3" s="1"/>
  <c r="H17" i="3"/>
  <c r="P17" i="3" s="1"/>
  <c r="H16" i="3"/>
  <c r="P16" i="3" s="1"/>
  <c r="H15" i="3"/>
  <c r="P15" i="3" s="1"/>
  <c r="H14" i="3"/>
  <c r="N13" i="3"/>
  <c r="H12" i="3"/>
  <c r="P12" i="3" s="1"/>
  <c r="H11" i="3"/>
  <c r="P11" i="3" s="1"/>
  <c r="H10" i="3"/>
  <c r="P10" i="3" s="1"/>
  <c r="H9" i="3"/>
  <c r="P9" i="3" s="1"/>
  <c r="H8" i="3"/>
  <c r="P8" i="3" s="1"/>
  <c r="N31" i="2"/>
  <c r="H34" i="2"/>
  <c r="H30" i="2"/>
  <c r="H29" i="2"/>
  <c r="P29" i="2" s="1"/>
  <c r="H28" i="2"/>
  <c r="P28" i="2" s="1"/>
  <c r="H27" i="2"/>
  <c r="P27" i="2" s="1"/>
  <c r="H26" i="2"/>
  <c r="H24" i="2"/>
  <c r="P24" i="2" s="1"/>
  <c r="H23" i="2"/>
  <c r="P23" i="2" s="1"/>
  <c r="H22" i="2"/>
  <c r="H21" i="2"/>
  <c r="P21" i="2" s="1"/>
  <c r="N25" i="2"/>
  <c r="H20" i="2"/>
  <c r="N19" i="2"/>
  <c r="H18" i="2"/>
  <c r="P18" i="2" s="1"/>
  <c r="H17" i="2"/>
  <c r="P17" i="2" s="1"/>
  <c r="H16" i="2"/>
  <c r="P16" i="2" s="1"/>
  <c r="H15" i="2"/>
  <c r="P15" i="2" s="1"/>
  <c r="H14" i="2"/>
  <c r="P14" i="2" s="1"/>
  <c r="N13" i="2"/>
  <c r="H12" i="2"/>
  <c r="P12" i="2" s="1"/>
  <c r="H11" i="2"/>
  <c r="P11" i="2" s="1"/>
  <c r="H10" i="2"/>
  <c r="P10" i="2" s="1"/>
  <c r="H9" i="2"/>
  <c r="H8" i="2"/>
  <c r="P8" i="2" s="1"/>
  <c r="H31" i="7" l="1"/>
  <c r="N32" i="10"/>
  <c r="P13" i="5"/>
  <c r="P31" i="5"/>
  <c r="P13" i="4"/>
  <c r="H25" i="5"/>
  <c r="P13" i="8"/>
  <c r="H19" i="11"/>
  <c r="N32" i="11"/>
  <c r="H19" i="3"/>
  <c r="H13" i="6"/>
  <c r="H25" i="6"/>
  <c r="H13" i="9"/>
  <c r="P31" i="11"/>
  <c r="H13" i="10"/>
  <c r="P25" i="6"/>
  <c r="H19" i="6"/>
  <c r="H13" i="7"/>
  <c r="P20" i="9"/>
  <c r="P25" i="9" s="1"/>
  <c r="P25" i="8"/>
  <c r="P31" i="8"/>
  <c r="P13" i="10"/>
  <c r="H25" i="10"/>
  <c r="N32" i="7"/>
  <c r="P13" i="9"/>
  <c r="P25" i="4"/>
  <c r="P31" i="4"/>
  <c r="H19" i="5"/>
  <c r="H19" i="9"/>
  <c r="N32" i="9"/>
  <c r="P25" i="10"/>
  <c r="N32" i="8"/>
  <c r="H31" i="6"/>
  <c r="H19" i="8"/>
  <c r="P19" i="10"/>
  <c r="H13" i="11"/>
  <c r="P25" i="7"/>
  <c r="H19" i="4"/>
  <c r="H31" i="10"/>
  <c r="P13" i="11"/>
  <c r="H25" i="11"/>
  <c r="P25" i="11"/>
  <c r="P13" i="3"/>
  <c r="P25" i="3"/>
  <c r="H31" i="3"/>
  <c r="P8" i="6"/>
  <c r="P13" i="6" s="1"/>
  <c r="H31" i="11"/>
  <c r="P14" i="11"/>
  <c r="P19" i="11" s="1"/>
  <c r="H19" i="10"/>
  <c r="P26" i="10"/>
  <c r="P31" i="10" s="1"/>
  <c r="H13" i="8"/>
  <c r="H25" i="8"/>
  <c r="H31" i="8"/>
  <c r="P14" i="8"/>
  <c r="P19" i="8" s="1"/>
  <c r="P31" i="9"/>
  <c r="H31" i="9"/>
  <c r="P14" i="9"/>
  <c r="P19" i="9" s="1"/>
  <c r="N32" i="6"/>
  <c r="P19" i="7"/>
  <c r="H19" i="7"/>
  <c r="H25" i="7"/>
  <c r="P26" i="7"/>
  <c r="P31" i="7" s="1"/>
  <c r="P8" i="7"/>
  <c r="P13" i="7" s="1"/>
  <c r="P14" i="6"/>
  <c r="P19" i="6" s="1"/>
  <c r="P27" i="6"/>
  <c r="P31" i="6" s="1"/>
  <c r="N32" i="5"/>
  <c r="H31" i="5"/>
  <c r="H13" i="5"/>
  <c r="P14" i="5"/>
  <c r="P19" i="5" s="1"/>
  <c r="P20" i="5"/>
  <c r="P25" i="5" s="1"/>
  <c r="N32" i="4"/>
  <c r="N32" i="3"/>
  <c r="H31" i="4"/>
  <c r="H25" i="4"/>
  <c r="H13" i="4"/>
  <c r="P14" i="4"/>
  <c r="P19" i="4" s="1"/>
  <c r="P32" i="4" s="1"/>
  <c r="H35" i="4" s="1"/>
  <c r="H36" i="4" s="1"/>
  <c r="Y36" i="4" s="1"/>
  <c r="Y38" i="4" s="1"/>
  <c r="H13" i="3"/>
  <c r="P27" i="3"/>
  <c r="P31" i="3" s="1"/>
  <c r="H25" i="3"/>
  <c r="P14" i="3"/>
  <c r="P19" i="3" s="1"/>
  <c r="P22" i="2"/>
  <c r="P26" i="2"/>
  <c r="P30" i="2"/>
  <c r="H25" i="2"/>
  <c r="P19" i="2"/>
  <c r="N32" i="2"/>
  <c r="H13" i="2"/>
  <c r="H31" i="2"/>
  <c r="P9" i="2"/>
  <c r="P13" i="2" s="1"/>
  <c r="H19" i="2"/>
  <c r="P20" i="2"/>
  <c r="H34" i="1"/>
  <c r="H21" i="1"/>
  <c r="H11" i="1"/>
  <c r="N30" i="1"/>
  <c r="N29" i="1"/>
  <c r="N28" i="1"/>
  <c r="N27" i="1"/>
  <c r="N26" i="1"/>
  <c r="N24" i="1"/>
  <c r="N22" i="1"/>
  <c r="N21" i="1"/>
  <c r="N20" i="1"/>
  <c r="N19" i="1"/>
  <c r="H30" i="1"/>
  <c r="H29" i="1"/>
  <c r="H28" i="1"/>
  <c r="H27" i="1"/>
  <c r="H26" i="1"/>
  <c r="H24" i="1"/>
  <c r="H23" i="1"/>
  <c r="H22" i="1"/>
  <c r="P22" i="1" s="1"/>
  <c r="H20" i="1"/>
  <c r="H18" i="1"/>
  <c r="P18" i="1" s="1"/>
  <c r="H17" i="1"/>
  <c r="P17" i="1" s="1"/>
  <c r="H16" i="1"/>
  <c r="P16" i="1" s="1"/>
  <c r="H15" i="1"/>
  <c r="P15" i="1" s="1"/>
  <c r="H14" i="1"/>
  <c r="P14" i="1" s="1"/>
  <c r="H12" i="1"/>
  <c r="P12" i="1" s="1"/>
  <c r="P11" i="1"/>
  <c r="H10" i="1"/>
  <c r="P10" i="1" s="1"/>
  <c r="H9" i="1"/>
  <c r="P9" i="1" s="1"/>
  <c r="H8" i="1"/>
  <c r="P8" i="1" s="1"/>
  <c r="H32" i="7" l="1"/>
  <c r="P21" i="1"/>
  <c r="P20" i="1"/>
  <c r="P32" i="8"/>
  <c r="H35" i="8" s="1"/>
  <c r="H36" i="8" s="1"/>
  <c r="Y36" i="8" s="1"/>
  <c r="Y38" i="8" s="1"/>
  <c r="H32" i="10"/>
  <c r="H32" i="9"/>
  <c r="P32" i="9"/>
  <c r="H35" i="9" s="1"/>
  <c r="H36" i="9" s="1"/>
  <c r="Y36" i="9" s="1"/>
  <c r="Y38" i="9" s="1"/>
  <c r="H32" i="5"/>
  <c r="P32" i="10"/>
  <c r="H35" i="10" s="1"/>
  <c r="H36" i="10" s="1"/>
  <c r="Y36" i="10" s="1"/>
  <c r="Y38" i="10" s="1"/>
  <c r="H32" i="6"/>
  <c r="P32" i="11"/>
  <c r="H35" i="11" s="1"/>
  <c r="H36" i="11" s="1"/>
  <c r="Y36" i="11" s="1"/>
  <c r="Y38" i="11" s="1"/>
  <c r="H32" i="11"/>
  <c r="P31" i="2"/>
  <c r="H32" i="3"/>
  <c r="H32" i="8"/>
  <c r="P32" i="7"/>
  <c r="H35" i="7" s="1"/>
  <c r="H36" i="7" s="1"/>
  <c r="Y36" i="7" s="1"/>
  <c r="Y38" i="7" s="1"/>
  <c r="P32" i="6"/>
  <c r="H35" i="6" s="1"/>
  <c r="H36" i="6" s="1"/>
  <c r="Y36" i="6" s="1"/>
  <c r="Y38" i="6" s="1"/>
  <c r="P32" i="5"/>
  <c r="H35" i="5" s="1"/>
  <c r="H36" i="5" s="1"/>
  <c r="Y36" i="5" s="1"/>
  <c r="Y38" i="5" s="1"/>
  <c r="P32" i="3"/>
  <c r="H35" i="3" s="1"/>
  <c r="H36" i="3" s="1"/>
  <c r="Y36" i="3" s="1"/>
  <c r="Y38" i="3" s="1"/>
  <c r="H32" i="4"/>
  <c r="P25" i="2"/>
  <c r="H32" i="2"/>
  <c r="P30" i="1"/>
  <c r="P27" i="1"/>
  <c r="P23" i="1"/>
  <c r="H31" i="1"/>
  <c r="H13" i="1"/>
  <c r="P28" i="1"/>
  <c r="P19" i="1"/>
  <c r="P24" i="1"/>
  <c r="P29" i="1"/>
  <c r="N31" i="1"/>
  <c r="H19" i="1"/>
  <c r="P13" i="1"/>
  <c r="H25" i="1"/>
  <c r="P26" i="1"/>
  <c r="N25" i="1"/>
  <c r="N13" i="1"/>
  <c r="P32" i="2" l="1"/>
  <c r="H35" i="2" s="1"/>
  <c r="H36" i="2" s="1"/>
  <c r="Y36" i="2" s="1"/>
  <c r="Y38" i="2" s="1"/>
  <c r="N32" i="1"/>
  <c r="P25" i="1"/>
  <c r="H32" i="1"/>
  <c r="P31" i="1"/>
  <c r="P32" i="1" l="1"/>
  <c r="H35" i="1" s="1"/>
  <c r="H36" i="1" s="1"/>
  <c r="Y36" i="1" s="1"/>
  <c r="Y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63C07552-27CF-451F-BEF5-DDBA8A38F3BF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B10BE285-0400-4864-9DBC-0D85B5E05676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EE55D6C3-18AB-4D40-B54D-842959C0AC64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sharedStrings.xml><?xml version="1.0" encoding="utf-8"?>
<sst xmlns="http://schemas.openxmlformats.org/spreadsheetml/2006/main" count="1132" uniqueCount="52">
  <si>
    <t>L</t>
  </si>
  <si>
    <t>Ma</t>
  </si>
  <si>
    <t>Me</t>
  </si>
  <si>
    <t>J</t>
  </si>
  <si>
    <t>V</t>
  </si>
  <si>
    <t>Arrivée</t>
  </si>
  <si>
    <t>Départ</t>
  </si>
  <si>
    <t xml:space="preserve"> </t>
  </si>
  <si>
    <t>Période</t>
  </si>
  <si>
    <t>TOTAL SEMAINE</t>
  </si>
  <si>
    <t>TOTAL PERIODE</t>
  </si>
  <si>
    <t xml:space="preserve">        MATIN </t>
  </si>
  <si>
    <t xml:space="preserve">   APRES-MIDI</t>
  </si>
  <si>
    <t xml:space="preserve">  </t>
  </si>
  <si>
    <t>DIFFERENCE</t>
  </si>
  <si>
    <t>Nouveau cumul à reporter</t>
  </si>
  <si>
    <t>DECOMPTE DU TEMPS DE TRAVAIL et du TEMPS D'ABSENCE</t>
  </si>
  <si>
    <t>RECAPITULATIF DES HEURES SUPPLEMENTAIRES</t>
  </si>
  <si>
    <t>NOM-PRENOM</t>
  </si>
  <si>
    <t>Service</t>
  </si>
  <si>
    <t>TEMPS DE TRAVAIL EFECTIF</t>
  </si>
  <si>
    <t>Motif</t>
  </si>
  <si>
    <t>Total Heures travaillées</t>
  </si>
  <si>
    <t>CONGES</t>
  </si>
  <si>
    <t>Total Temps de travail</t>
  </si>
  <si>
    <t>TEMPS D'ABSENCE</t>
  </si>
  <si>
    <t>Nombre Heures d'absence</t>
  </si>
  <si>
    <t>au</t>
  </si>
  <si>
    <t>Report période précédente</t>
  </si>
  <si>
    <t>Ecart sur cette période</t>
  </si>
  <si>
    <r>
      <t>TOTAL GENERAL</t>
    </r>
    <r>
      <rPr>
        <sz val="10"/>
        <color indexed="12"/>
        <rFont val="Arial"/>
        <family val="2"/>
      </rPr>
      <t>(Travail + Congés et Absence)</t>
    </r>
  </si>
  <si>
    <t>Temps de travail à effectuer sur 4 semaines</t>
  </si>
  <si>
    <t>Temps complet</t>
  </si>
  <si>
    <t>Temps partiel</t>
  </si>
  <si>
    <t>Temps à réaliser / 4 semaines en centièmes</t>
  </si>
  <si>
    <t>RTT</t>
  </si>
  <si>
    <t>RTT (nbre)</t>
  </si>
  <si>
    <t>Horaires variables :</t>
  </si>
  <si>
    <t>Une présence minimum doit être assurée dans chaque service sur les créneaux d'ouverture du site où est situé le service</t>
  </si>
  <si>
    <t>Spécialiste</t>
  </si>
  <si>
    <r>
      <rPr>
        <sz val="10"/>
        <color indexed="18"/>
        <rFont val="Wingdings 2"/>
        <family val="1"/>
        <charset val="2"/>
      </rPr>
      <t>P</t>
    </r>
    <r>
      <rPr>
        <sz val="10"/>
        <color indexed="18"/>
        <rFont val="Arial"/>
        <family val="2"/>
      </rPr>
      <t xml:space="preserve"> Les heures de travail doivent être comprise entre 08H00 et 18H01</t>
    </r>
    <r>
      <rPr>
        <sz val="10"/>
        <rFont val="Arial"/>
        <family val="2"/>
      </rPr>
      <t/>
    </r>
  </si>
  <si>
    <r>
      <rPr>
        <sz val="10"/>
        <color indexed="18"/>
        <rFont val="Wingdings 2"/>
        <family val="1"/>
        <charset val="2"/>
      </rPr>
      <t>P</t>
    </r>
    <r>
      <rPr>
        <sz val="10"/>
        <color indexed="18"/>
        <rFont val="Arial"/>
        <family val="2"/>
      </rPr>
      <t xml:space="preserve"> L'agent aura alors un crédit d'heures à récupérer qu'il pourra poser via le logiciel. Il portera sur ce tableur le nombre d'heures posé via le logiciel</t>
    </r>
  </si>
  <si>
    <r>
      <rPr>
        <sz val="10"/>
        <color indexed="18"/>
        <rFont val="Wingdings 2"/>
        <family val="1"/>
        <charset val="2"/>
      </rPr>
      <t>P</t>
    </r>
    <r>
      <rPr>
        <sz val="10"/>
        <color indexed="18"/>
        <rFont val="Arial"/>
        <family val="2"/>
      </rPr>
      <t xml:space="preserve"> Les heures effectuées en + ou - du temps de travail attendu sont à réguler dans le cadre des plages variables</t>
    </r>
  </si>
  <si>
    <r>
      <rPr>
        <sz val="10"/>
        <color indexed="18"/>
        <rFont val="Wingdings 2"/>
        <family val="1"/>
        <charset val="2"/>
      </rPr>
      <t>P</t>
    </r>
    <r>
      <rPr>
        <sz val="10"/>
        <color indexed="18"/>
        <rFont val="Arial"/>
        <family val="2"/>
      </rPr>
      <t xml:space="preserve"> Pause déjeuner obligatoire de 45 minutes minimum </t>
    </r>
  </si>
  <si>
    <r>
      <rPr>
        <sz val="10"/>
        <color indexed="18"/>
        <rFont val="Wingdings 2"/>
        <family val="1"/>
        <charset val="2"/>
      </rPr>
      <t>P</t>
    </r>
    <r>
      <rPr>
        <sz val="10"/>
        <color indexed="18"/>
        <rFont val="Arial"/>
        <family val="2"/>
      </rPr>
      <t xml:space="preserve"> Pour les agents à temps complet ou partiel sur une base de 37H30, chaque 1/2 journée d'absence est décomptée pour 3H45</t>
    </r>
  </si>
  <si>
    <r>
      <rPr>
        <sz val="10"/>
        <color indexed="18"/>
        <rFont val="Wingdings 2"/>
        <family val="1"/>
        <charset val="2"/>
      </rPr>
      <t>P</t>
    </r>
    <r>
      <rPr>
        <sz val="10"/>
        <color indexed="18"/>
        <rFont val="Arial"/>
        <family val="2"/>
      </rPr>
      <t xml:space="preserve"> Tout temps de travail effectué en dehors de ce créneau ne peut être décompté que s'il est effectué à la demande expresse du chef de service</t>
    </r>
  </si>
  <si>
    <t xml:space="preserve">CELLULES DE SAISIE </t>
  </si>
  <si>
    <t>Pour 8H00 saisir : 8:</t>
  </si>
  <si>
    <r>
      <rPr>
        <sz val="10"/>
        <color indexed="18"/>
        <rFont val="Wingdings 2"/>
        <family val="1"/>
        <charset val="2"/>
      </rPr>
      <t>P</t>
    </r>
    <r>
      <rPr>
        <sz val="10"/>
        <color indexed="18"/>
        <rFont val="Arial"/>
        <family val="2"/>
      </rPr>
      <t xml:space="preserve"> Il doit alors être porté sur une feuille d'heures supplémentaires qui sera visée du chef de service et transmise à la DRH</t>
    </r>
  </si>
  <si>
    <t>Férié</t>
  </si>
  <si>
    <r>
      <rPr>
        <sz val="10"/>
        <color indexed="18"/>
        <rFont val="Wingdings 2"/>
        <family val="1"/>
        <charset val="2"/>
      </rPr>
      <t>P</t>
    </r>
    <r>
      <rPr>
        <sz val="10"/>
        <color indexed="18"/>
        <rFont val="Arial"/>
        <family val="2"/>
      </rPr>
      <t xml:space="preserve"> Les heures de travail doivent être comprises entre 07H30 et 18H00</t>
    </r>
  </si>
  <si>
    <t>Nombre d'heures récupérées sur cette période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</si>
</sst>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:ss;@"/>
    <numFmt numFmtId="165" formatCode="h:mm;@"/>
    <numFmt numFmtId="166" formatCode="[$-F400]h:mm:ss\ AM/PM"/>
  </numFmts>
  <fonts count="18">
    <font>
      <sz val="10"/>
      <name val="Arial"/>
    </font>
    <font>
      <b/>
      <sz val="10"/>
      <color indexed="18"/>
      <name val="Arial"/>
      <family val="2"/>
    </font>
    <font>
      <b/>
      <sz val="10"/>
      <color indexed="12"/>
      <name val="Arial"/>
      <family val="2"/>
    </font>
    <font>
      <b/>
      <sz val="11"/>
      <color indexed="12"/>
      <name val="Arial"/>
      <family val="2"/>
    </font>
    <font>
      <sz val="10"/>
      <color indexed="1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9"/>
      <color indexed="18"/>
      <name val="Arial"/>
      <family val="2"/>
    </font>
    <font>
      <b/>
      <u/>
      <sz val="10"/>
      <color indexed="18"/>
      <name val="Arial"/>
      <family val="2"/>
    </font>
    <font>
      <b/>
      <sz val="8"/>
      <color indexed="81"/>
      <name val="Tahoma"/>
      <family val="2"/>
    </font>
    <font>
      <sz val="10"/>
      <color indexed="18"/>
      <name val="Wingdings 2"/>
      <family val="1"/>
      <charset val="2"/>
    </font>
    <font>
      <b/>
      <i/>
      <sz val="10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1"/>
      <charset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86">
    <border>
      <left/>
      <right/>
      <top/>
      <bottom/>
      <diagonal/>
    </border>
    <border>
      <left/>
      <right style="medium">
        <color indexed="18"/>
      </right>
      <top/>
      <bottom/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8"/>
      </left>
      <right/>
      <top/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/>
      <top style="medium">
        <color indexed="18"/>
      </top>
      <bottom/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18"/>
      </right>
      <top/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 style="medium">
        <color indexed="18"/>
      </right>
      <top style="thin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/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medium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medium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18"/>
      </left>
      <right/>
      <top/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18"/>
      </right>
      <top style="medium">
        <color indexed="64"/>
      </top>
      <bottom style="medium">
        <color indexed="64"/>
      </bottom>
      <diagonal/>
    </border>
    <border>
      <left/>
      <right style="medium">
        <color indexed="18"/>
      </right>
      <top style="medium">
        <color indexed="64"/>
      </top>
      <bottom style="medium">
        <color indexed="64"/>
      </bottom>
      <diagonal/>
    </border>
    <border>
      <left style="medium">
        <color indexed="1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18"/>
      </right>
      <top style="medium">
        <color indexed="64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64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medium">
        <color indexed="64"/>
      </top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/>
      <top style="medium">
        <color indexed="64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/>
      <top/>
      <bottom/>
      <diagonal/>
    </border>
    <border>
      <left style="medium">
        <color indexed="18"/>
      </left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18"/>
      </bottom>
      <diagonal/>
    </border>
    <border>
      <left/>
      <right/>
      <top style="medium">
        <color indexed="64"/>
      </top>
      <bottom style="medium">
        <color indexed="18"/>
      </bottom>
      <diagonal/>
    </border>
    <border>
      <left/>
      <right style="medium">
        <color indexed="64"/>
      </right>
      <top style="medium">
        <color indexed="64"/>
      </top>
      <bottom style="medium">
        <color indexed="18"/>
      </bottom>
      <diagonal/>
    </border>
    <border>
      <left/>
      <right style="medium">
        <color indexed="64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medium">
        <color indexed="64"/>
      </bottom>
      <diagonal/>
    </border>
    <border>
      <left/>
      <right style="thin">
        <color indexed="18"/>
      </right>
      <top/>
      <bottom style="medium">
        <color indexed="64"/>
      </bottom>
      <diagonal/>
    </border>
    <border>
      <left/>
      <right style="medium">
        <color indexed="18"/>
      </right>
      <top style="medium">
        <color indexed="64"/>
      </top>
      <bottom style="medium">
        <color indexed="18"/>
      </bottom>
      <diagonal/>
    </border>
    <border>
      <left style="medium">
        <color indexed="18"/>
      </left>
      <right style="medium">
        <color indexed="64"/>
      </right>
      <top style="medium">
        <color indexed="64"/>
      </top>
      <bottom/>
      <diagonal/>
    </border>
    <border>
      <left style="medium">
        <color indexed="18"/>
      </left>
      <right style="medium">
        <color indexed="64"/>
      </right>
      <top/>
      <bottom/>
      <diagonal/>
    </border>
    <border>
      <left/>
      <right style="medium">
        <color indexed="18"/>
      </right>
      <top/>
      <bottom style="medium">
        <color indexed="64"/>
      </bottom>
      <diagonal/>
    </border>
    <border>
      <left style="medium">
        <color indexed="18"/>
      </left>
      <right style="medium">
        <color indexed="64"/>
      </right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</borders>
  <cellStyleXfs count="1">
    <xf numFmtId="164" fontId="0" fillId="0" borderId="0"/>
  </cellStyleXfs>
  <cellXfs count="248">
    <xf numFmtId="164" fontId="0" fillId="0" borderId="0" xfId="0"/>
    <xf numFmtId="164" fontId="1" fillId="2" borderId="4" xfId="0" applyFont="1" applyFill="1" applyBorder="1" applyAlignment="1">
      <alignment horizontal="center" vertical="center"/>
    </xf>
    <xf numFmtId="164" fontId="1" fillId="0" borderId="1" xfId="0" applyFont="1" applyBorder="1" applyAlignment="1">
      <alignment vertical="center"/>
    </xf>
    <xf numFmtId="164" fontId="1" fillId="0" borderId="0" xfId="0" applyFont="1" applyAlignment="1">
      <alignment horizontal="center" vertical="center"/>
    </xf>
    <xf numFmtId="164" fontId="1" fillId="0" borderId="4" xfId="0" applyFont="1" applyBorder="1" applyAlignment="1">
      <alignment horizontal="center" vertical="center"/>
    </xf>
    <xf numFmtId="164" fontId="1" fillId="0" borderId="3" xfId="0" applyFont="1" applyBorder="1" applyAlignment="1">
      <alignment horizontal="center" vertical="center"/>
    </xf>
    <xf numFmtId="164" fontId="1" fillId="0" borderId="6" xfId="0" applyFont="1" applyBorder="1" applyAlignment="1">
      <alignment horizontal="center" vertical="center"/>
    </xf>
    <xf numFmtId="164" fontId="1" fillId="0" borderId="6" xfId="0" applyFont="1" applyBorder="1" applyAlignment="1">
      <alignment horizontal="center" vertical="center" wrapText="1"/>
    </xf>
    <xf numFmtId="164" fontId="4" fillId="0" borderId="0" xfId="0" applyFont="1" applyAlignment="1">
      <alignment vertical="center"/>
    </xf>
    <xf numFmtId="164" fontId="4" fillId="0" borderId="4" xfId="0" applyFont="1" applyBorder="1" applyAlignment="1">
      <alignment horizontal="center" vertical="center"/>
    </xf>
    <xf numFmtId="164" fontId="8" fillId="0" borderId="0" xfId="0" applyFont="1" applyAlignment="1">
      <alignment vertical="center"/>
    </xf>
    <xf numFmtId="164" fontId="8" fillId="0" borderId="0" xfId="0" applyFont="1" applyAlignment="1">
      <alignment horizontal="left" vertical="center"/>
    </xf>
    <xf numFmtId="164" fontId="9" fillId="0" borderId="0" xfId="0" applyFont="1" applyAlignment="1">
      <alignment vertical="center"/>
    </xf>
    <xf numFmtId="164" fontId="1" fillId="0" borderId="12" xfId="0" applyFont="1" applyBorder="1" applyAlignment="1">
      <alignment horizontal="left" vertical="center"/>
    </xf>
    <xf numFmtId="164" fontId="1" fillId="0" borderId="4" xfId="0" applyFont="1" applyBorder="1" applyAlignment="1">
      <alignment vertical="center"/>
    </xf>
    <xf numFmtId="164" fontId="1" fillId="0" borderId="0" xfId="0" applyFont="1"/>
    <xf numFmtId="164" fontId="1" fillId="0" borderId="13" xfId="0" applyFont="1" applyBorder="1" applyAlignment="1">
      <alignment horizontal="left" vertical="center"/>
    </xf>
    <xf numFmtId="164" fontId="1" fillId="0" borderId="14" xfId="0" applyFont="1" applyBorder="1" applyAlignment="1">
      <alignment horizontal="center" vertical="center"/>
    </xf>
    <xf numFmtId="164" fontId="1" fillId="0" borderId="13" xfId="0" applyFont="1" applyBorder="1" applyAlignment="1">
      <alignment vertical="center"/>
    </xf>
    <xf numFmtId="164" fontId="4" fillId="0" borderId="15" xfId="0" applyFont="1" applyBorder="1" applyAlignment="1">
      <alignment vertical="center"/>
    </xf>
    <xf numFmtId="164" fontId="4" fillId="0" borderId="0" xfId="0" applyFont="1"/>
    <xf numFmtId="164" fontId="4" fillId="0" borderId="16" xfId="0" applyFont="1" applyBorder="1" applyAlignment="1">
      <alignment horizontal="center" vertical="center"/>
    </xf>
    <xf numFmtId="164" fontId="4" fillId="0" borderId="14" xfId="0" applyFont="1" applyBorder="1" applyAlignment="1">
      <alignment horizontal="center" vertical="center"/>
    </xf>
    <xf numFmtId="164" fontId="4" fillId="0" borderId="17" xfId="0" applyFont="1" applyBorder="1" applyAlignment="1">
      <alignment horizontal="center" vertical="center"/>
    </xf>
    <xf numFmtId="164" fontId="4" fillId="0" borderId="18" xfId="0" applyFont="1" applyBorder="1" applyAlignment="1">
      <alignment horizontal="center" vertical="center"/>
    </xf>
    <xf numFmtId="164" fontId="4" fillId="0" borderId="7" xfId="0" applyFont="1" applyBorder="1" applyAlignment="1">
      <alignment horizontal="left"/>
    </xf>
    <xf numFmtId="164" fontId="4" fillId="0" borderId="0" xfId="0" applyFont="1" applyAlignment="1">
      <alignment horizontal="center"/>
    </xf>
    <xf numFmtId="164" fontId="4" fillId="0" borderId="1" xfId="0" applyFont="1" applyBorder="1" applyAlignment="1">
      <alignment horizontal="center"/>
    </xf>
    <xf numFmtId="164" fontId="4" fillId="0" borderId="19" xfId="0" applyFont="1" applyBorder="1" applyAlignment="1">
      <alignment horizontal="center"/>
    </xf>
    <xf numFmtId="165" fontId="4" fillId="0" borderId="20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4" fontId="4" fillId="0" borderId="22" xfId="0" applyFont="1" applyBorder="1" applyAlignment="1">
      <alignment horizontal="center"/>
    </xf>
    <xf numFmtId="165" fontId="4" fillId="0" borderId="17" xfId="0" applyNumberFormat="1" applyFont="1" applyBorder="1" applyAlignment="1">
      <alignment horizontal="center"/>
    </xf>
    <xf numFmtId="165" fontId="4" fillId="0" borderId="24" xfId="0" applyNumberFormat="1" applyFont="1" applyBorder="1" applyAlignment="1">
      <alignment horizontal="center"/>
    </xf>
    <xf numFmtId="165" fontId="4" fillId="0" borderId="25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4" fontId="1" fillId="0" borderId="11" xfId="0" applyFont="1" applyBorder="1" applyAlignment="1">
      <alignment horizontal="left" vertical="center"/>
    </xf>
    <xf numFmtId="164" fontId="1" fillId="0" borderId="10" xfId="0" applyFont="1" applyBorder="1" applyAlignment="1">
      <alignment horizontal="left" vertical="center"/>
    </xf>
    <xf numFmtId="164" fontId="1" fillId="0" borderId="2" xfId="0" applyFont="1" applyBorder="1" applyAlignment="1">
      <alignment horizontal="left" vertical="center"/>
    </xf>
    <xf numFmtId="164" fontId="4" fillId="0" borderId="6" xfId="0" applyFont="1" applyBorder="1" applyAlignment="1">
      <alignment horizontal="center"/>
    </xf>
    <xf numFmtId="164" fontId="4" fillId="0" borderId="28" xfId="0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4" fontId="1" fillId="0" borderId="12" xfId="0" applyFont="1" applyBorder="1" applyAlignment="1">
      <alignment horizontal="center" vertical="center"/>
    </xf>
    <xf numFmtId="164" fontId="1" fillId="0" borderId="30" xfId="0" applyFont="1" applyBorder="1" applyAlignment="1">
      <alignment horizontal="left" vertical="center"/>
    </xf>
    <xf numFmtId="164" fontId="1" fillId="0" borderId="9" xfId="0" applyFont="1" applyBorder="1" applyAlignment="1">
      <alignment horizontal="center" vertical="center"/>
    </xf>
    <xf numFmtId="164" fontId="1" fillId="0" borderId="30" xfId="0" applyFont="1" applyBorder="1" applyAlignment="1">
      <alignment vertical="center"/>
    </xf>
    <xf numFmtId="164" fontId="1" fillId="0" borderId="0" xfId="0" applyFont="1" applyAlignment="1">
      <alignment vertical="center"/>
    </xf>
    <xf numFmtId="164" fontId="1" fillId="2" borderId="1" xfId="0" applyFont="1" applyFill="1" applyBorder="1" applyAlignment="1">
      <alignment horizontal="center"/>
    </xf>
    <xf numFmtId="164" fontId="2" fillId="0" borderId="6" xfId="0" applyFont="1" applyBorder="1" applyAlignment="1">
      <alignment horizontal="center" vertical="center"/>
    </xf>
    <xf numFmtId="164" fontId="2" fillId="0" borderId="27" xfId="0" applyFont="1" applyBorder="1" applyAlignment="1">
      <alignment horizontal="center" vertical="center"/>
    </xf>
    <xf numFmtId="164" fontId="2" fillId="0" borderId="11" xfId="0" applyFont="1" applyBorder="1" applyAlignment="1">
      <alignment horizontal="left" vertical="center"/>
    </xf>
    <xf numFmtId="164" fontId="2" fillId="0" borderId="4" xfId="0" applyFont="1" applyBorder="1" applyAlignment="1">
      <alignment horizontal="center" vertical="center"/>
    </xf>
    <xf numFmtId="164" fontId="5" fillId="0" borderId="0" xfId="0" applyFont="1"/>
    <xf numFmtId="164" fontId="2" fillId="0" borderId="12" xfId="0" applyFont="1" applyBorder="1" applyAlignment="1">
      <alignment horizontal="center" vertical="center"/>
    </xf>
    <xf numFmtId="164" fontId="2" fillId="0" borderId="30" xfId="0" applyFont="1" applyBorder="1" applyAlignment="1">
      <alignment vertical="center"/>
    </xf>
    <xf numFmtId="164" fontId="2" fillId="0" borderId="9" xfId="0" applyFont="1" applyBorder="1" applyAlignment="1">
      <alignment vertical="center"/>
    </xf>
    <xf numFmtId="164" fontId="2" fillId="0" borderId="3" xfId="0" applyFont="1" applyBorder="1" applyAlignment="1">
      <alignment vertical="center"/>
    </xf>
    <xf numFmtId="164" fontId="6" fillId="0" borderId="11" xfId="0" applyFont="1" applyBorder="1" applyAlignment="1">
      <alignment vertical="center"/>
    </xf>
    <xf numFmtId="164" fontId="7" fillId="0" borderId="12" xfId="0" applyFont="1" applyBorder="1" applyAlignment="1">
      <alignment vertical="center"/>
    </xf>
    <xf numFmtId="164" fontId="7" fillId="0" borderId="4" xfId="0" applyFont="1" applyBorder="1" applyAlignment="1">
      <alignment vertical="center"/>
    </xf>
    <xf numFmtId="164" fontId="2" fillId="0" borderId="12" xfId="0" applyFont="1" applyBorder="1" applyAlignment="1">
      <alignment horizontal="left" vertical="center"/>
    </xf>
    <xf numFmtId="164" fontId="2" fillId="2" borderId="27" xfId="0" applyFont="1" applyFill="1" applyBorder="1" applyAlignment="1">
      <alignment horizontal="center" vertical="center"/>
    </xf>
    <xf numFmtId="164" fontId="1" fillId="0" borderId="12" xfId="0" applyFont="1" applyBorder="1" applyAlignment="1">
      <alignment vertical="center"/>
    </xf>
    <xf numFmtId="164" fontId="4" fillId="0" borderId="11" xfId="0" applyFont="1" applyBorder="1" applyAlignment="1">
      <alignment vertical="center"/>
    </xf>
    <xf numFmtId="164" fontId="2" fillId="0" borderId="0" xfId="0" applyFont="1" applyAlignment="1">
      <alignment vertical="center"/>
    </xf>
    <xf numFmtId="164" fontId="1" fillId="0" borderId="1" xfId="0" applyFont="1" applyBorder="1" applyAlignment="1">
      <alignment horizontal="center" vertical="center" wrapText="1"/>
    </xf>
    <xf numFmtId="164" fontId="1" fillId="0" borderId="1" xfId="0" applyFont="1" applyBorder="1" applyAlignment="1">
      <alignment horizontal="center"/>
    </xf>
    <xf numFmtId="164" fontId="1" fillId="0" borderId="1" xfId="0" applyFont="1" applyBorder="1" applyAlignment="1">
      <alignment horizontal="center" vertical="center"/>
    </xf>
    <xf numFmtId="164" fontId="1" fillId="2" borderId="27" xfId="0" applyFont="1" applyFill="1" applyBorder="1" applyAlignment="1">
      <alignment horizontal="center" vertical="center"/>
    </xf>
    <xf numFmtId="164" fontId="4" fillId="0" borderId="32" xfId="0" applyFont="1" applyBorder="1" applyAlignment="1">
      <alignment horizontal="center"/>
    </xf>
    <xf numFmtId="164" fontId="4" fillId="0" borderId="33" xfId="0" applyFont="1" applyBorder="1" applyAlignment="1">
      <alignment horizontal="center"/>
    </xf>
    <xf numFmtId="164" fontId="3" fillId="0" borderId="0" xfId="0" applyFont="1" applyAlignment="1">
      <alignment vertical="center"/>
    </xf>
    <xf numFmtId="164" fontId="3" fillId="0" borderId="10" xfId="0" applyFont="1" applyBorder="1" applyAlignment="1">
      <alignment vertical="center"/>
    </xf>
    <xf numFmtId="164" fontId="8" fillId="0" borderId="0" xfId="0" applyFont="1" applyAlignment="1">
      <alignment horizontal="center" vertical="center"/>
    </xf>
    <xf numFmtId="164" fontId="1" fillId="0" borderId="0" xfId="0" applyFont="1" applyAlignment="1">
      <alignment horizontal="left" vertical="center"/>
    </xf>
    <xf numFmtId="164" fontId="1" fillId="0" borderId="7" xfId="0" applyFont="1" applyBorder="1" applyAlignment="1">
      <alignment horizontal="center" vertical="center"/>
    </xf>
    <xf numFmtId="164" fontId="1" fillId="3" borderId="12" xfId="0" applyFont="1" applyFill="1" applyBorder="1" applyAlignment="1">
      <alignment horizontal="left" vertical="center"/>
    </xf>
    <xf numFmtId="164" fontId="1" fillId="3" borderId="4" xfId="0" applyFont="1" applyFill="1" applyBorder="1" applyAlignment="1">
      <alignment horizontal="left" vertical="center"/>
    </xf>
    <xf numFmtId="165" fontId="4" fillId="2" borderId="37" xfId="0" applyNumberFormat="1" applyFont="1" applyFill="1" applyBorder="1" applyAlignment="1">
      <alignment horizontal="center"/>
    </xf>
    <xf numFmtId="165" fontId="4" fillId="2" borderId="38" xfId="0" applyNumberFormat="1" applyFont="1" applyFill="1" applyBorder="1" applyAlignment="1">
      <alignment horizontal="center"/>
    </xf>
    <xf numFmtId="165" fontId="4" fillId="2" borderId="39" xfId="0" applyNumberFormat="1" applyFont="1" applyFill="1" applyBorder="1" applyAlignment="1">
      <alignment horizontal="center"/>
    </xf>
    <xf numFmtId="165" fontId="1" fillId="0" borderId="12" xfId="0" applyNumberFormat="1" applyFont="1" applyBorder="1" applyAlignment="1">
      <alignment horizontal="center" vertical="center"/>
    </xf>
    <xf numFmtId="164" fontId="2" fillId="0" borderId="9" xfId="0" applyFont="1" applyBorder="1" applyAlignment="1">
      <alignment horizontal="left" vertical="center"/>
    </xf>
    <xf numFmtId="164" fontId="2" fillId="0" borderId="9" xfId="0" applyFont="1" applyBorder="1" applyAlignment="1">
      <alignment horizontal="center" vertical="center"/>
    </xf>
    <xf numFmtId="164" fontId="1" fillId="0" borderId="7" xfId="0" applyFont="1" applyBorder="1" applyAlignment="1">
      <alignment vertical="center"/>
    </xf>
    <xf numFmtId="164" fontId="2" fillId="0" borderId="7" xfId="0" applyFont="1" applyBorder="1" applyAlignment="1">
      <alignment vertical="center"/>
    </xf>
    <xf numFmtId="164" fontId="6" fillId="0" borderId="7" xfId="0" applyFont="1" applyBorder="1" applyAlignment="1">
      <alignment vertical="center"/>
    </xf>
    <xf numFmtId="164" fontId="7" fillId="0" borderId="0" xfId="0" applyFont="1" applyAlignment="1">
      <alignment vertical="center"/>
    </xf>
    <xf numFmtId="164" fontId="1" fillId="2" borderId="5" xfId="0" applyFont="1" applyFill="1" applyBorder="1" applyAlignment="1">
      <alignment horizontal="center" vertical="center"/>
    </xf>
    <xf numFmtId="164" fontId="2" fillId="2" borderId="45" xfId="0" applyFont="1" applyFill="1" applyBorder="1" applyAlignment="1">
      <alignment horizontal="center" vertical="center"/>
    </xf>
    <xf numFmtId="164" fontId="2" fillId="2" borderId="46" xfId="0" applyFont="1" applyFill="1" applyBorder="1" applyAlignment="1">
      <alignment horizontal="center" vertical="center"/>
    </xf>
    <xf numFmtId="164" fontId="2" fillId="2" borderId="47" xfId="0" applyFont="1" applyFill="1" applyBorder="1" applyAlignment="1">
      <alignment horizontal="center" vertical="center"/>
    </xf>
    <xf numFmtId="164" fontId="1" fillId="0" borderId="7" xfId="0" applyFont="1" applyBorder="1" applyAlignment="1">
      <alignment horizontal="center" vertical="center" wrapText="1"/>
    </xf>
    <xf numFmtId="164" fontId="4" fillId="0" borderId="7" xfId="0" applyFont="1" applyBorder="1" applyAlignment="1">
      <alignment horizontal="center" vertical="center" wrapText="1"/>
    </xf>
    <xf numFmtId="164" fontId="1" fillId="0" borderId="7" xfId="0" applyFont="1" applyBorder="1" applyAlignment="1">
      <alignment horizontal="center"/>
    </xf>
    <xf numFmtId="164" fontId="4" fillId="0" borderId="7" xfId="0" applyFont="1" applyBorder="1" applyAlignment="1">
      <alignment horizontal="center"/>
    </xf>
    <xf numFmtId="164" fontId="2" fillId="0" borderId="0" xfId="0" applyFont="1" applyAlignment="1">
      <alignment horizontal="center" vertical="center"/>
    </xf>
    <xf numFmtId="164" fontId="1" fillId="0" borderId="40" xfId="0" applyFont="1" applyBorder="1"/>
    <xf numFmtId="164" fontId="1" fillId="0" borderId="48" xfId="0" applyFont="1" applyBorder="1"/>
    <xf numFmtId="164" fontId="1" fillId="0" borderId="49" xfId="0" applyFont="1" applyBorder="1"/>
    <xf numFmtId="164" fontId="4" fillId="0" borderId="50" xfId="0" applyFont="1" applyBorder="1"/>
    <xf numFmtId="164" fontId="4" fillId="0" borderId="51" xfId="0" applyFont="1" applyBorder="1"/>
    <xf numFmtId="164" fontId="5" fillId="0" borderId="50" xfId="0" applyFont="1" applyBorder="1"/>
    <xf numFmtId="164" fontId="5" fillId="0" borderId="51" xfId="0" applyFont="1" applyBorder="1"/>
    <xf numFmtId="164" fontId="5" fillId="0" borderId="52" xfId="0" applyFont="1" applyBorder="1"/>
    <xf numFmtId="164" fontId="5" fillId="0" borderId="53" xfId="0" applyFont="1" applyBorder="1"/>
    <xf numFmtId="164" fontId="5" fillId="0" borderId="54" xfId="0" applyFont="1" applyBorder="1"/>
    <xf numFmtId="46" fontId="6" fillId="0" borderId="27" xfId="0" applyNumberFormat="1" applyFont="1" applyBorder="1" applyAlignment="1">
      <alignment horizontal="center" vertical="center"/>
    </xf>
    <xf numFmtId="164" fontId="8" fillId="4" borderId="0" xfId="0" applyFont="1" applyFill="1" applyAlignment="1">
      <alignment vertical="center"/>
    </xf>
    <xf numFmtId="164" fontId="3" fillId="4" borderId="0" xfId="0" applyFont="1" applyFill="1" applyAlignment="1">
      <alignment vertical="center"/>
    </xf>
    <xf numFmtId="0" fontId="4" fillId="4" borderId="20" xfId="0" applyNumberFormat="1" applyFont="1" applyFill="1" applyBorder="1" applyAlignment="1">
      <alignment horizontal="center"/>
    </xf>
    <xf numFmtId="0" fontId="4" fillId="4" borderId="35" xfId="0" applyNumberFormat="1" applyFont="1" applyFill="1" applyBorder="1" applyAlignment="1">
      <alignment horizontal="center"/>
    </xf>
    <xf numFmtId="165" fontId="4" fillId="4" borderId="20" xfId="0" applyNumberFormat="1" applyFont="1" applyFill="1" applyBorder="1" applyAlignment="1">
      <alignment horizontal="center"/>
    </xf>
    <xf numFmtId="0" fontId="4" fillId="4" borderId="17" xfId="0" applyNumberFormat="1" applyFont="1" applyFill="1" applyBorder="1" applyAlignment="1">
      <alignment horizontal="center"/>
    </xf>
    <xf numFmtId="0" fontId="4" fillId="4" borderId="34" xfId="0" applyNumberFormat="1" applyFont="1" applyFill="1" applyBorder="1" applyAlignment="1">
      <alignment horizontal="center"/>
    </xf>
    <xf numFmtId="165" fontId="4" fillId="4" borderId="17" xfId="0" applyNumberFormat="1" applyFont="1" applyFill="1" applyBorder="1" applyAlignment="1">
      <alignment horizontal="center"/>
    </xf>
    <xf numFmtId="0" fontId="4" fillId="4" borderId="29" xfId="0" applyNumberFormat="1" applyFont="1" applyFill="1" applyBorder="1" applyAlignment="1">
      <alignment horizontal="center"/>
    </xf>
    <xf numFmtId="0" fontId="4" fillId="4" borderId="36" xfId="0" applyNumberFormat="1" applyFont="1" applyFill="1" applyBorder="1" applyAlignment="1">
      <alignment horizontal="center"/>
    </xf>
    <xf numFmtId="165" fontId="4" fillId="4" borderId="29" xfId="0" applyNumberFormat="1" applyFont="1" applyFill="1" applyBorder="1" applyAlignment="1">
      <alignment horizontal="center"/>
    </xf>
    <xf numFmtId="165" fontId="4" fillId="4" borderId="37" xfId="0" applyNumberFormat="1" applyFont="1" applyFill="1" applyBorder="1" applyAlignment="1">
      <alignment horizontal="center"/>
    </xf>
    <xf numFmtId="165" fontId="4" fillId="4" borderId="38" xfId="0" applyNumberFormat="1" applyFont="1" applyFill="1" applyBorder="1" applyAlignment="1">
      <alignment horizontal="center"/>
    </xf>
    <xf numFmtId="165" fontId="4" fillId="4" borderId="39" xfId="0" applyNumberFormat="1" applyFont="1" applyFill="1" applyBorder="1" applyAlignment="1">
      <alignment horizontal="center"/>
    </xf>
    <xf numFmtId="164" fontId="4" fillId="4" borderId="37" xfId="0" applyFont="1" applyFill="1" applyBorder="1" applyAlignment="1">
      <alignment horizontal="center"/>
    </xf>
    <xf numFmtId="164" fontId="4" fillId="4" borderId="38" xfId="0" applyFont="1" applyFill="1" applyBorder="1" applyAlignment="1">
      <alignment horizontal="center"/>
    </xf>
    <xf numFmtId="164" fontId="4" fillId="4" borderId="39" xfId="0" applyFont="1" applyFill="1" applyBorder="1" applyAlignment="1">
      <alignment horizontal="center"/>
    </xf>
    <xf numFmtId="164" fontId="1" fillId="5" borderId="12" xfId="0" applyFont="1" applyFill="1" applyBorder="1" applyAlignment="1">
      <alignment horizontal="left" vertical="center"/>
    </xf>
    <xf numFmtId="164" fontId="1" fillId="5" borderId="4" xfId="0" applyFont="1" applyFill="1" applyBorder="1" applyAlignment="1">
      <alignment horizontal="left" vertical="center"/>
    </xf>
    <xf numFmtId="164" fontId="4" fillId="5" borderId="0" xfId="0" applyFont="1" applyFill="1" applyAlignment="1">
      <alignment horizontal="center" vertical="center"/>
    </xf>
    <xf numFmtId="164" fontId="1" fillId="5" borderId="13" xfId="0" applyFont="1" applyFill="1" applyBorder="1" applyAlignment="1">
      <alignment horizontal="left" vertical="center"/>
    </xf>
    <xf numFmtId="164" fontId="1" fillId="5" borderId="14" xfId="0" applyFont="1" applyFill="1" applyBorder="1" applyAlignment="1">
      <alignment horizontal="center" vertical="center"/>
    </xf>
    <xf numFmtId="164" fontId="1" fillId="5" borderId="13" xfId="0" applyFont="1" applyFill="1" applyBorder="1" applyAlignment="1">
      <alignment vertical="center"/>
    </xf>
    <xf numFmtId="164" fontId="4" fillId="5" borderId="15" xfId="0" applyFont="1" applyFill="1" applyBorder="1" applyAlignment="1">
      <alignment vertical="center"/>
    </xf>
    <xf numFmtId="164" fontId="4" fillId="5" borderId="16" xfId="0" applyFont="1" applyFill="1" applyBorder="1" applyAlignment="1">
      <alignment horizontal="center" vertical="center"/>
    </xf>
    <xf numFmtId="164" fontId="4" fillId="5" borderId="14" xfId="0" applyFont="1" applyFill="1" applyBorder="1" applyAlignment="1">
      <alignment horizontal="center" vertical="center"/>
    </xf>
    <xf numFmtId="164" fontId="4" fillId="5" borderId="17" xfId="0" applyFont="1" applyFill="1" applyBorder="1" applyAlignment="1">
      <alignment horizontal="center" vertical="center"/>
    </xf>
    <xf numFmtId="164" fontId="4" fillId="5" borderId="18" xfId="0" applyFont="1" applyFill="1" applyBorder="1" applyAlignment="1">
      <alignment horizontal="center" vertical="center"/>
    </xf>
    <xf numFmtId="164" fontId="1" fillId="5" borderId="11" xfId="0" applyFont="1" applyFill="1" applyBorder="1" applyAlignment="1">
      <alignment horizontal="center" vertical="center"/>
    </xf>
    <xf numFmtId="164" fontId="4" fillId="5" borderId="7" xfId="0" applyFont="1" applyFill="1" applyBorder="1" applyAlignment="1">
      <alignment horizontal="center" vertical="center"/>
    </xf>
    <xf numFmtId="164" fontId="9" fillId="4" borderId="0" xfId="0" applyFont="1" applyFill="1" applyAlignment="1">
      <alignment vertical="center"/>
    </xf>
    <xf numFmtId="14" fontId="3" fillId="4" borderId="0" xfId="0" applyNumberFormat="1" applyFont="1" applyFill="1" applyAlignment="1">
      <alignment vertical="center"/>
    </xf>
    <xf numFmtId="164" fontId="4" fillId="4" borderId="4" xfId="0" applyFont="1" applyFill="1" applyBorder="1" applyAlignment="1">
      <alignment horizontal="center" vertical="center"/>
    </xf>
    <xf numFmtId="164" fontId="10" fillId="5" borderId="11" xfId="0" applyFont="1" applyFill="1" applyBorder="1" applyAlignment="1">
      <alignment vertical="center"/>
    </xf>
    <xf numFmtId="164" fontId="1" fillId="5" borderId="12" xfId="0" applyFont="1" applyFill="1" applyBorder="1" applyAlignment="1">
      <alignment vertical="center"/>
    </xf>
    <xf numFmtId="164" fontId="1" fillId="5" borderId="4" xfId="0" applyFont="1" applyFill="1" applyBorder="1" applyAlignment="1">
      <alignment vertical="center"/>
    </xf>
    <xf numFmtId="164" fontId="8" fillId="0" borderId="11" xfId="0" applyFont="1" applyBorder="1" applyAlignment="1">
      <alignment vertical="center"/>
    </xf>
    <xf numFmtId="164" fontId="8" fillId="0" borderId="12" xfId="0" applyFont="1" applyBorder="1" applyAlignment="1">
      <alignment vertical="center"/>
    </xf>
    <xf numFmtId="164" fontId="8" fillId="0" borderId="4" xfId="0" applyFont="1" applyBorder="1" applyAlignment="1">
      <alignment vertical="center"/>
    </xf>
    <xf numFmtId="164" fontId="8" fillId="0" borderId="27" xfId="0" applyFont="1" applyBorder="1" applyAlignment="1">
      <alignment horizontal="center" vertical="center"/>
    </xf>
    <xf numFmtId="166" fontId="4" fillId="0" borderId="51" xfId="0" applyNumberFormat="1" applyFont="1" applyBorder="1"/>
    <xf numFmtId="0" fontId="9" fillId="0" borderId="0" xfId="0" applyNumberFormat="1" applyFont="1" applyAlignment="1">
      <alignment vertical="center"/>
    </xf>
    <xf numFmtId="0" fontId="1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1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4" fillId="0" borderId="55" xfId="0" applyNumberFormat="1" applyFont="1" applyBorder="1" applyAlignment="1">
      <alignment horizontal="center" vertical="center"/>
    </xf>
    <xf numFmtId="0" fontId="1" fillId="0" borderId="55" xfId="0" applyNumberFormat="1" applyFont="1" applyBorder="1" applyAlignment="1">
      <alignment vertical="center"/>
    </xf>
    <xf numFmtId="0" fontId="1" fillId="0" borderId="57" xfId="0" applyNumberFormat="1" applyFont="1" applyBorder="1" applyAlignment="1">
      <alignment horizontal="center" vertical="center" wrapText="1"/>
    </xf>
    <xf numFmtId="164" fontId="4" fillId="0" borderId="55" xfId="0" applyFont="1" applyBorder="1" applyAlignment="1">
      <alignment horizontal="center" vertical="center"/>
    </xf>
    <xf numFmtId="164" fontId="1" fillId="4" borderId="5" xfId="0" applyFont="1" applyFill="1" applyBorder="1" applyAlignment="1">
      <alignment horizontal="center" vertical="center"/>
    </xf>
    <xf numFmtId="165" fontId="4" fillId="2" borderId="15" xfId="0" applyNumberFormat="1" applyFont="1" applyFill="1" applyBorder="1" applyAlignment="1">
      <alignment horizontal="center"/>
    </xf>
    <xf numFmtId="165" fontId="4" fillId="2" borderId="23" xfId="0" applyNumberFormat="1" applyFont="1" applyFill="1" applyBorder="1" applyAlignment="1">
      <alignment horizontal="center"/>
    </xf>
    <xf numFmtId="165" fontId="4" fillId="2" borderId="31" xfId="0" applyNumberFormat="1" applyFont="1" applyFill="1" applyBorder="1" applyAlignment="1">
      <alignment horizontal="center"/>
    </xf>
    <xf numFmtId="164" fontId="1" fillId="0" borderId="8" xfId="0" applyFont="1" applyBorder="1" applyAlignment="1">
      <alignment horizontal="left" vertical="center"/>
    </xf>
    <xf numFmtId="164" fontId="4" fillId="0" borderId="59" xfId="0" applyFont="1" applyBorder="1" applyAlignment="1">
      <alignment horizontal="center"/>
    </xf>
    <xf numFmtId="0" fontId="4" fillId="4" borderId="60" xfId="0" applyNumberFormat="1" applyFont="1" applyFill="1" applyBorder="1" applyAlignment="1">
      <alignment horizontal="center"/>
    </xf>
    <xf numFmtId="165" fontId="4" fillId="4" borderId="60" xfId="0" applyNumberFormat="1" applyFont="1" applyFill="1" applyBorder="1" applyAlignment="1">
      <alignment horizontal="center"/>
    </xf>
    <xf numFmtId="165" fontId="4" fillId="4" borderId="61" xfId="0" applyNumberFormat="1" applyFont="1" applyFill="1" applyBorder="1" applyAlignment="1">
      <alignment horizontal="center"/>
    </xf>
    <xf numFmtId="164" fontId="4" fillId="0" borderId="62" xfId="0" applyFont="1" applyBorder="1" applyAlignment="1">
      <alignment horizontal="center"/>
    </xf>
    <xf numFmtId="165" fontId="4" fillId="4" borderId="63" xfId="0" applyNumberFormat="1" applyFont="1" applyFill="1" applyBorder="1" applyAlignment="1">
      <alignment horizontal="center"/>
    </xf>
    <xf numFmtId="164" fontId="4" fillId="0" borderId="64" xfId="0" applyFont="1" applyBorder="1" applyAlignment="1">
      <alignment horizontal="center"/>
    </xf>
    <xf numFmtId="0" fontId="4" fillId="4" borderId="65" xfId="0" applyNumberFormat="1" applyFont="1" applyFill="1" applyBorder="1" applyAlignment="1">
      <alignment horizontal="center"/>
    </xf>
    <xf numFmtId="165" fontId="4" fillId="4" borderId="65" xfId="0" applyNumberFormat="1" applyFont="1" applyFill="1" applyBorder="1" applyAlignment="1">
      <alignment horizontal="center"/>
    </xf>
    <xf numFmtId="165" fontId="4" fillId="4" borderId="66" xfId="0" applyNumberFormat="1" applyFont="1" applyFill="1" applyBorder="1" applyAlignment="1">
      <alignment horizontal="center"/>
    </xf>
    <xf numFmtId="164" fontId="1" fillId="4" borderId="0" xfId="0" applyFont="1" applyFill="1"/>
    <xf numFmtId="164" fontId="1" fillId="0" borderId="0" xfId="0" applyFont="1" applyAlignment="1">
      <alignment vertical="top" wrapText="1"/>
    </xf>
    <xf numFmtId="164" fontId="1" fillId="0" borderId="0" xfId="0" applyFont="1" applyAlignment="1">
      <alignment horizontal="left" vertical="top" wrapText="1"/>
    </xf>
    <xf numFmtId="164" fontId="1" fillId="0" borderId="51" xfId="0" applyFont="1" applyBorder="1" applyAlignment="1">
      <alignment horizontal="left" vertical="top" wrapText="1"/>
    </xf>
    <xf numFmtId="164" fontId="11" fillId="0" borderId="0" xfId="0" applyFont="1"/>
    <xf numFmtId="164" fontId="4" fillId="4" borderId="0" xfId="0" applyFont="1" applyFill="1"/>
    <xf numFmtId="164" fontId="14" fillId="4" borderId="0" xfId="0" applyFont="1" applyFill="1"/>
    <xf numFmtId="164" fontId="15" fillId="4" borderId="0" xfId="0" applyFont="1" applyFill="1"/>
    <xf numFmtId="0" fontId="4" fillId="4" borderId="67" xfId="0" applyNumberFormat="1" applyFont="1" applyFill="1" applyBorder="1" applyAlignment="1">
      <alignment horizontal="center"/>
    </xf>
    <xf numFmtId="0" fontId="4" fillId="4" borderId="68" xfId="0" applyNumberFormat="1" applyFont="1" applyFill="1" applyBorder="1" applyAlignment="1">
      <alignment horizontal="center"/>
    </xf>
    <xf numFmtId="164" fontId="4" fillId="6" borderId="22" xfId="0" applyFont="1" applyFill="1" applyBorder="1" applyAlignment="1">
      <alignment horizontal="center"/>
    </xf>
    <xf numFmtId="0" fontId="4" fillId="6" borderId="17" xfId="0" applyNumberFormat="1" applyFont="1" applyFill="1" applyBorder="1" applyAlignment="1">
      <alignment horizontal="center"/>
    </xf>
    <xf numFmtId="165" fontId="4" fillId="6" borderId="17" xfId="0" applyNumberFormat="1" applyFont="1" applyFill="1" applyBorder="1" applyAlignment="1">
      <alignment horizontal="center"/>
    </xf>
    <xf numFmtId="0" fontId="4" fillId="6" borderId="34" xfId="0" applyNumberFormat="1" applyFont="1" applyFill="1" applyBorder="1" applyAlignment="1">
      <alignment horizontal="center"/>
    </xf>
    <xf numFmtId="164" fontId="6" fillId="0" borderId="0" xfId="0" applyFont="1" applyAlignment="1">
      <alignment vertical="center"/>
    </xf>
    <xf numFmtId="46" fontId="6" fillId="0" borderId="0" xfId="0" applyNumberFormat="1" applyFont="1" applyAlignment="1">
      <alignment horizontal="center" vertical="center"/>
    </xf>
    <xf numFmtId="164" fontId="1" fillId="0" borderId="69" xfId="0" applyFont="1" applyBorder="1" applyAlignment="1">
      <alignment horizontal="left" vertical="center"/>
    </xf>
    <xf numFmtId="164" fontId="1" fillId="0" borderId="69" xfId="0" applyFont="1" applyBorder="1" applyAlignment="1">
      <alignment horizontal="center" vertical="center"/>
    </xf>
    <xf numFmtId="0" fontId="4" fillId="4" borderId="16" xfId="0" applyNumberFormat="1" applyFont="1" applyFill="1" applyBorder="1" applyAlignment="1">
      <alignment horizontal="center"/>
    </xf>
    <xf numFmtId="0" fontId="4" fillId="4" borderId="70" xfId="0" applyNumberFormat="1" applyFont="1" applyFill="1" applyBorder="1" applyAlignment="1">
      <alignment horizontal="center"/>
    </xf>
    <xf numFmtId="0" fontId="4" fillId="4" borderId="13" xfId="0" applyNumberFormat="1" applyFont="1" applyFill="1" applyBorder="1" applyAlignment="1">
      <alignment horizontal="center"/>
    </xf>
    <xf numFmtId="164" fontId="4" fillId="0" borderId="71" xfId="0" applyFont="1" applyBorder="1" applyAlignment="1">
      <alignment horizontal="center"/>
    </xf>
    <xf numFmtId="165" fontId="4" fillId="4" borderId="16" xfId="0" applyNumberFormat="1" applyFont="1" applyFill="1" applyBorder="1" applyAlignment="1">
      <alignment horizontal="center"/>
    </xf>
    <xf numFmtId="164" fontId="1" fillId="0" borderId="72" xfId="0" applyFont="1" applyBorder="1" applyAlignment="1">
      <alignment horizontal="left" vertical="center"/>
    </xf>
    <xf numFmtId="164" fontId="1" fillId="0" borderId="73" xfId="0" applyFont="1" applyBorder="1" applyAlignment="1">
      <alignment horizontal="center" vertical="center"/>
    </xf>
    <xf numFmtId="164" fontId="4" fillId="6" borderId="62" xfId="0" applyFont="1" applyFill="1" applyBorder="1" applyAlignment="1">
      <alignment horizontal="center"/>
    </xf>
    <xf numFmtId="165" fontId="4" fillId="6" borderId="63" xfId="0" applyNumberFormat="1" applyFont="1" applyFill="1" applyBorder="1" applyAlignment="1">
      <alignment horizontal="center"/>
    </xf>
    <xf numFmtId="164" fontId="1" fillId="5" borderId="74" xfId="0" applyFont="1" applyFill="1" applyBorder="1" applyAlignment="1">
      <alignment horizontal="center" vertical="center"/>
    </xf>
    <xf numFmtId="164" fontId="1" fillId="5" borderId="75" xfId="0" applyFont="1" applyFill="1" applyBorder="1" applyAlignment="1">
      <alignment horizontal="left" vertical="center"/>
    </xf>
    <xf numFmtId="164" fontId="1" fillId="5" borderId="76" xfId="0" applyFont="1" applyFill="1" applyBorder="1" applyAlignment="1">
      <alignment horizontal="left" vertical="center"/>
    </xf>
    <xf numFmtId="164" fontId="4" fillId="5" borderId="50" xfId="0" applyFont="1" applyFill="1" applyBorder="1" applyAlignment="1">
      <alignment horizontal="center" vertical="center"/>
    </xf>
    <xf numFmtId="164" fontId="4" fillId="5" borderId="77" xfId="0" applyFont="1" applyFill="1" applyBorder="1" applyAlignment="1">
      <alignment vertical="center"/>
    </xf>
    <xf numFmtId="164" fontId="4" fillId="5" borderId="52" xfId="0" applyFont="1" applyFill="1" applyBorder="1" applyAlignment="1">
      <alignment horizontal="center" vertical="center"/>
    </xf>
    <xf numFmtId="164" fontId="4" fillId="5" borderId="53" xfId="0" applyFont="1" applyFill="1" applyBorder="1" applyAlignment="1">
      <alignment horizontal="center" vertical="center"/>
    </xf>
    <xf numFmtId="164" fontId="4" fillId="5" borderId="78" xfId="0" applyFont="1" applyFill="1" applyBorder="1" applyAlignment="1">
      <alignment horizontal="center" vertical="center"/>
    </xf>
    <xf numFmtId="164" fontId="4" fillId="5" borderId="79" xfId="0" applyFont="1" applyFill="1" applyBorder="1" applyAlignment="1">
      <alignment horizontal="center" vertical="center"/>
    </xf>
    <xf numFmtId="164" fontId="4" fillId="5" borderId="65" xfId="0" applyFont="1" applyFill="1" applyBorder="1" applyAlignment="1">
      <alignment horizontal="center" vertical="center"/>
    </xf>
    <xf numFmtId="164" fontId="4" fillId="5" borderId="54" xfId="0" applyFont="1" applyFill="1" applyBorder="1" applyAlignment="1">
      <alignment horizontal="center" vertical="center"/>
    </xf>
    <xf numFmtId="164" fontId="1" fillId="5" borderId="80" xfId="0" applyFont="1" applyFill="1" applyBorder="1" applyAlignment="1">
      <alignment horizontal="left" vertical="center"/>
    </xf>
    <xf numFmtId="164" fontId="4" fillId="5" borderId="83" xfId="0" applyFont="1" applyFill="1" applyBorder="1" applyAlignment="1">
      <alignment horizontal="center" vertical="center"/>
    </xf>
    <xf numFmtId="164" fontId="1" fillId="2" borderId="30" xfId="0" applyFont="1" applyFill="1" applyBorder="1" applyAlignment="1">
      <alignment horizontal="center" vertical="center" wrapText="1"/>
    </xf>
    <xf numFmtId="164" fontId="1" fillId="2" borderId="7" xfId="0" applyFont="1" applyFill="1" applyBorder="1" applyAlignment="1">
      <alignment horizontal="center" vertical="center" wrapText="1"/>
    </xf>
    <xf numFmtId="164" fontId="1" fillId="2" borderId="41" xfId="0" applyFont="1" applyFill="1" applyBorder="1" applyAlignment="1">
      <alignment horizontal="center" vertical="center" wrapText="1"/>
    </xf>
    <xf numFmtId="164" fontId="1" fillId="5" borderId="5" xfId="0" applyFont="1" applyFill="1" applyBorder="1" applyAlignment="1">
      <alignment horizontal="center" vertical="center" wrapText="1"/>
    </xf>
    <xf numFmtId="164" fontId="1" fillId="5" borderId="6" xfId="0" applyFont="1" applyFill="1" applyBorder="1" applyAlignment="1">
      <alignment horizontal="center" vertical="center" wrapText="1"/>
    </xf>
    <xf numFmtId="164" fontId="1" fillId="5" borderId="32" xfId="0" applyFont="1" applyFill="1" applyBorder="1" applyAlignment="1">
      <alignment horizontal="center" vertical="center" wrapText="1"/>
    </xf>
    <xf numFmtId="164" fontId="1" fillId="2" borderId="42" xfId="0" applyFont="1" applyFill="1" applyBorder="1" applyAlignment="1">
      <alignment horizontal="center" vertical="center" wrapText="1"/>
    </xf>
    <xf numFmtId="164" fontId="1" fillId="2" borderId="43" xfId="0" applyFont="1" applyFill="1" applyBorder="1" applyAlignment="1">
      <alignment horizontal="center" vertical="center" wrapText="1"/>
    </xf>
    <xf numFmtId="164" fontId="1" fillId="2" borderId="44" xfId="0" applyFont="1" applyFill="1" applyBorder="1" applyAlignment="1">
      <alignment horizontal="center" vertical="center" wrapText="1"/>
    </xf>
    <xf numFmtId="0" fontId="1" fillId="0" borderId="55" xfId="0" applyNumberFormat="1" applyFont="1" applyBorder="1" applyAlignment="1">
      <alignment horizontal="center" vertical="center" wrapText="1"/>
    </xf>
    <xf numFmtId="0" fontId="1" fillId="0" borderId="55" xfId="0" applyNumberFormat="1" applyFont="1" applyBorder="1" applyAlignment="1">
      <alignment horizontal="center" vertical="center"/>
    </xf>
    <xf numFmtId="0" fontId="1" fillId="0" borderId="57" xfId="0" applyNumberFormat="1" applyFont="1" applyBorder="1" applyAlignment="1">
      <alignment horizontal="center" vertical="center" wrapText="1"/>
    </xf>
    <xf numFmtId="0" fontId="1" fillId="0" borderId="58" xfId="0" applyNumberFormat="1" applyFont="1" applyBorder="1" applyAlignment="1">
      <alignment horizontal="center" vertical="center" wrapText="1"/>
    </xf>
    <xf numFmtId="0" fontId="1" fillId="0" borderId="56" xfId="0" applyNumberFormat="1" applyFont="1" applyBorder="1" applyAlignment="1">
      <alignment horizontal="center" vertical="center" wrapText="1"/>
    </xf>
    <xf numFmtId="164" fontId="4" fillId="0" borderId="0" xfId="0" applyFont="1" applyAlignment="1">
      <alignment wrapText="1"/>
    </xf>
    <xf numFmtId="164" fontId="4" fillId="0" borderId="51" xfId="0" applyFont="1" applyBorder="1" applyAlignment="1">
      <alignment wrapText="1"/>
    </xf>
    <xf numFmtId="164" fontId="4" fillId="0" borderId="0" xfId="0" applyFont="1"/>
    <xf numFmtId="164" fontId="4" fillId="0" borderId="51" xfId="0" applyFont="1" applyBorder="1"/>
    <xf numFmtId="164" fontId="16" fillId="0" borderId="0" xfId="0" applyFont="1" applyAlignment="1">
      <alignment wrapText="1"/>
    </xf>
    <xf numFmtId="164" fontId="1" fillId="0" borderId="0" xfId="0" applyFont="1" applyAlignment="1">
      <alignment horizontal="left" vertical="top" wrapText="1"/>
    </xf>
    <xf numFmtId="164" fontId="1" fillId="0" borderId="51" xfId="0" applyFont="1" applyBorder="1" applyAlignment="1">
      <alignment horizontal="left" vertical="top" wrapText="1"/>
    </xf>
    <xf numFmtId="164" fontId="4" fillId="0" borderId="0" xfId="0" applyFont="1" applyAlignment="1">
      <alignment vertical="top" wrapText="1"/>
    </xf>
    <xf numFmtId="164" fontId="4" fillId="0" borderId="51" xfId="0" applyFont="1" applyBorder="1" applyAlignment="1">
      <alignment vertical="top" wrapText="1"/>
    </xf>
    <xf numFmtId="164" fontId="1" fillId="5" borderId="81" xfId="0" applyFont="1" applyFill="1" applyBorder="1" applyAlignment="1">
      <alignment horizontal="center" vertical="center" wrapText="1"/>
    </xf>
    <xf numFmtId="164" fontId="1" fillId="5" borderId="82" xfId="0" applyFont="1" applyFill="1" applyBorder="1" applyAlignment="1">
      <alignment horizontal="center" vertical="center" wrapText="1"/>
    </xf>
    <xf numFmtId="164" fontId="1" fillId="5" borderId="84" xfId="0" applyFont="1" applyFill="1" applyBorder="1" applyAlignment="1">
      <alignment horizontal="center" vertical="center" wrapText="1"/>
    </xf>
    <xf numFmtId="164" fontId="1" fillId="5" borderId="3" xfId="0" applyFont="1" applyFill="1" applyBorder="1" applyAlignment="1">
      <alignment horizontal="center" vertical="center" wrapText="1"/>
    </xf>
    <xf numFmtId="164" fontId="1" fillId="5" borderId="1" xfId="0" applyFont="1" applyFill="1" applyBorder="1" applyAlignment="1">
      <alignment horizontal="center" vertical="center" wrapText="1"/>
    </xf>
    <xf numFmtId="164" fontId="1" fillId="5" borderId="18" xfId="0" applyFont="1" applyFill="1" applyBorder="1" applyAlignment="1">
      <alignment horizontal="center" vertical="center" wrapText="1"/>
    </xf>
    <xf numFmtId="0" fontId="4" fillId="6" borderId="60" xfId="0" applyNumberFormat="1" applyFont="1" applyFill="1" applyBorder="1" applyAlignment="1">
      <alignment horizontal="center"/>
    </xf>
    <xf numFmtId="0" fontId="4" fillId="6" borderId="35" xfId="0" applyNumberFormat="1" applyFont="1" applyFill="1" applyBorder="1" applyAlignment="1">
      <alignment horizontal="center"/>
    </xf>
    <xf numFmtId="0" fontId="4" fillId="6" borderId="16" xfId="0" applyNumberFormat="1" applyFont="1" applyFill="1" applyBorder="1" applyAlignment="1">
      <alignment horizontal="center"/>
    </xf>
    <xf numFmtId="0" fontId="4" fillId="6" borderId="13" xfId="0" applyNumberFormat="1" applyFont="1" applyFill="1" applyBorder="1" applyAlignment="1">
      <alignment horizontal="center"/>
    </xf>
    <xf numFmtId="0" fontId="4" fillId="4" borderId="8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82558C47-8DBA-403C-8866-E3D655B19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CCC77E3E-61EB-4DE2-91E5-D52A212FC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B2D66FE3-43FE-4C96-822F-F74BA66A4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5" Type="http://schemas.openxmlformats.org/officeDocument/2006/relationships/comments" Target="../comments10.xml"/><Relationship Id="rId4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comments" Target="../comments11.xml"/><Relationship Id="rId4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0"/>
  <sheetViews>
    <sheetView showGridLines="0" topLeftCell="A4" zoomScaleNormal="100" workbookViewId="0">
      <selection activeCell="S6" sqref="S6:Y6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0.425781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43193</v>
      </c>
      <c r="V2" s="12" t="s">
        <v>27</v>
      </c>
      <c r="W2" s="139">
        <v>43218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2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136" t="s">
        <v>13</v>
      </c>
      <c r="B4" s="125"/>
      <c r="C4" s="125"/>
      <c r="D4" s="125" t="s">
        <v>20</v>
      </c>
      <c r="E4" s="125"/>
      <c r="F4" s="125"/>
      <c r="G4" s="126"/>
      <c r="H4" s="217" t="s">
        <v>22</v>
      </c>
      <c r="I4" s="7"/>
      <c r="J4" s="76" t="s">
        <v>25</v>
      </c>
      <c r="K4" s="76"/>
      <c r="L4" s="76"/>
      <c r="M4" s="77"/>
      <c r="N4" s="214" t="s">
        <v>26</v>
      </c>
      <c r="O4" s="220" t="s">
        <v>21</v>
      </c>
      <c r="P4" s="214" t="s">
        <v>24</v>
      </c>
      <c r="Q4" s="92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137"/>
      <c r="B5" s="127"/>
      <c r="C5" s="127"/>
      <c r="D5" s="128" t="s">
        <v>11</v>
      </c>
      <c r="E5" s="129"/>
      <c r="F5" s="130" t="s">
        <v>12</v>
      </c>
      <c r="G5" s="131"/>
      <c r="H5" s="218"/>
      <c r="I5" s="65"/>
      <c r="J5" s="16" t="s">
        <v>11</v>
      </c>
      <c r="K5" s="17"/>
      <c r="L5" s="18" t="s">
        <v>12</v>
      </c>
      <c r="M5" s="19"/>
      <c r="N5" s="215"/>
      <c r="O5" s="221"/>
      <c r="P5" s="215"/>
      <c r="Q5" s="93"/>
      <c r="R5" s="100"/>
      <c r="S5" s="178" t="s">
        <v>37</v>
      </c>
      <c r="Y5" s="148"/>
    </row>
    <row r="6" spans="1:34" ht="18" customHeight="1" thickBot="1">
      <c r="A6" s="137"/>
      <c r="B6" s="127"/>
      <c r="C6" s="127"/>
      <c r="D6" s="132" t="s">
        <v>5</v>
      </c>
      <c r="E6" s="133" t="s">
        <v>6</v>
      </c>
      <c r="F6" s="134" t="s">
        <v>5</v>
      </c>
      <c r="G6" s="135" t="s">
        <v>6</v>
      </c>
      <c r="H6" s="219"/>
      <c r="I6" s="65"/>
      <c r="J6" s="21" t="s">
        <v>5</v>
      </c>
      <c r="K6" s="22" t="s">
        <v>6</v>
      </c>
      <c r="L6" s="23" t="s">
        <v>5</v>
      </c>
      <c r="M6" s="24" t="s">
        <v>6</v>
      </c>
      <c r="N6" s="216"/>
      <c r="O6" s="222"/>
      <c r="P6" s="216"/>
      <c r="Q6" s="93"/>
      <c r="R6" s="100"/>
      <c r="S6" s="230" t="s">
        <v>50</v>
      </c>
      <c r="T6" s="230"/>
      <c r="U6" s="230"/>
      <c r="V6" s="230"/>
      <c r="W6" s="230"/>
      <c r="X6" s="230"/>
      <c r="Y6" s="231"/>
      <c r="AA6" s="223" t="s">
        <v>32</v>
      </c>
      <c r="AB6" s="225" t="s">
        <v>36</v>
      </c>
      <c r="AC6" s="224" t="s">
        <v>34</v>
      </c>
      <c r="AD6" s="224"/>
      <c r="AE6" s="224"/>
      <c r="AF6" s="224"/>
      <c r="AG6" s="224"/>
      <c r="AH6" s="224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23"/>
      <c r="AB7" s="226"/>
      <c r="AC7" s="156"/>
      <c r="AD7" s="156"/>
      <c r="AE7" s="156"/>
      <c r="AF7" s="156"/>
      <c r="AG7" s="156"/>
      <c r="AH7" s="156"/>
    </row>
    <row r="8" spans="1:34" ht="12.75" customHeight="1">
      <c r="A8" s="28" t="s">
        <v>0</v>
      </c>
      <c r="B8" s="110">
        <v>4</v>
      </c>
      <c r="C8" s="111">
        <v>4</v>
      </c>
      <c r="D8" s="112">
        <v>0.3125</v>
      </c>
      <c r="E8" s="112">
        <v>0.47916666666666669</v>
      </c>
      <c r="F8" s="112">
        <v>0.5625</v>
      </c>
      <c r="G8" s="112">
        <v>0.70833333333333337</v>
      </c>
      <c r="H8" s="78">
        <f>(E8-D8)+(G8-F8)</f>
        <v>0.31250000000000006</v>
      </c>
      <c r="I8" s="39"/>
      <c r="J8" s="29"/>
      <c r="K8" s="29"/>
      <c r="L8" s="29"/>
      <c r="M8" s="29"/>
      <c r="N8" s="119">
        <v>0</v>
      </c>
      <c r="O8" s="119"/>
      <c r="P8" s="78">
        <f>H8+N8</f>
        <v>0.31250000000000006</v>
      </c>
      <c r="Q8" s="95"/>
      <c r="R8" s="100"/>
      <c r="S8" s="235" t="s">
        <v>45</v>
      </c>
      <c r="T8" s="235"/>
      <c r="U8" s="235"/>
      <c r="V8" s="235"/>
      <c r="W8" s="235"/>
      <c r="X8" s="235"/>
      <c r="Y8" s="236"/>
      <c r="AA8" s="223"/>
      <c r="AB8" s="226"/>
      <c r="AC8" s="223" t="s">
        <v>32</v>
      </c>
      <c r="AD8" s="223" t="s">
        <v>33</v>
      </c>
      <c r="AE8" s="223"/>
      <c r="AF8" s="223"/>
      <c r="AG8" s="223"/>
      <c r="AH8" s="223"/>
    </row>
    <row r="9" spans="1:34">
      <c r="A9" s="31" t="s">
        <v>1</v>
      </c>
      <c r="B9" s="113">
        <v>5</v>
      </c>
      <c r="C9" s="114">
        <v>4</v>
      </c>
      <c r="D9" s="115"/>
      <c r="E9" s="115"/>
      <c r="F9" s="115"/>
      <c r="G9" s="115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120">
        <v>0.3125</v>
      </c>
      <c r="O9" s="120" t="s">
        <v>23</v>
      </c>
      <c r="P9" s="79">
        <f t="shared" ref="P9:P12" si="0">H9+N9</f>
        <v>0.3125</v>
      </c>
      <c r="Q9" s="95"/>
      <c r="R9" s="100"/>
      <c r="S9" s="235"/>
      <c r="T9" s="235"/>
      <c r="U9" s="235"/>
      <c r="V9" s="235"/>
      <c r="W9" s="235"/>
      <c r="X9" s="235"/>
      <c r="Y9" s="236"/>
      <c r="AA9" s="223"/>
      <c r="AB9" s="227"/>
      <c r="AC9" s="223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113">
        <v>6</v>
      </c>
      <c r="C10" s="114">
        <v>4</v>
      </c>
      <c r="D10" s="115">
        <v>0.33333333333333331</v>
      </c>
      <c r="E10" s="115">
        <v>0.5</v>
      </c>
      <c r="F10" s="115">
        <v>0.5625</v>
      </c>
      <c r="G10" s="115">
        <v>0.70833333333333337</v>
      </c>
      <c r="H10" s="79">
        <f>(E10-D10)+(G10-F10)</f>
        <v>0.31250000000000006</v>
      </c>
      <c r="I10" s="39"/>
      <c r="J10" s="32"/>
      <c r="K10" s="32"/>
      <c r="L10" s="32"/>
      <c r="M10" s="32"/>
      <c r="N10" s="120">
        <v>0</v>
      </c>
      <c r="O10" s="120"/>
      <c r="P10" s="79">
        <f t="shared" si="0"/>
        <v>0.31250000000000006</v>
      </c>
      <c r="Q10" s="95"/>
      <c r="R10" s="100"/>
      <c r="T10" s="232" t="s">
        <v>48</v>
      </c>
      <c r="U10" s="228"/>
      <c r="V10" s="228"/>
      <c r="W10" s="228"/>
      <c r="X10" s="228"/>
      <c r="Y10" s="229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31" t="s">
        <v>3</v>
      </c>
      <c r="B11" s="113">
        <v>7</v>
      </c>
      <c r="C11" s="114">
        <v>4</v>
      </c>
      <c r="D11" s="115">
        <v>0.33333333333333331</v>
      </c>
      <c r="E11" s="115">
        <v>0.5</v>
      </c>
      <c r="F11" s="115"/>
      <c r="G11" s="115"/>
      <c r="H11" s="79">
        <f>(E11-D11)+(G11-F11)</f>
        <v>0.16666666666666669</v>
      </c>
      <c r="I11" s="39"/>
      <c r="J11" s="32"/>
      <c r="K11" s="32"/>
      <c r="L11" s="32"/>
      <c r="M11" s="32"/>
      <c r="N11" s="120">
        <v>0.15625</v>
      </c>
      <c r="O11" s="120" t="s">
        <v>35</v>
      </c>
      <c r="P11" s="79">
        <f t="shared" si="0"/>
        <v>0.32291666666666669</v>
      </c>
      <c r="Q11" s="95"/>
      <c r="R11" s="100"/>
      <c r="T11" s="228"/>
      <c r="U11" s="228"/>
      <c r="V11" s="228"/>
      <c r="W11" s="228"/>
      <c r="X11" s="228"/>
      <c r="Y11" s="229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6">
        <v>8</v>
      </c>
      <c r="C12" s="117">
        <v>4</v>
      </c>
      <c r="D12" s="118">
        <v>0.34375</v>
      </c>
      <c r="E12" s="118">
        <v>0.5</v>
      </c>
      <c r="F12" s="118">
        <v>0.5625</v>
      </c>
      <c r="G12" s="118">
        <v>0.70833333333333337</v>
      </c>
      <c r="H12" s="80">
        <f>(E12-D12)+(G12-F12)</f>
        <v>0.30208333333333337</v>
      </c>
      <c r="I12" s="27"/>
      <c r="J12" s="41"/>
      <c r="K12" s="41"/>
      <c r="L12" s="41"/>
      <c r="M12" s="41"/>
      <c r="N12" s="121">
        <v>0</v>
      </c>
      <c r="O12" s="121"/>
      <c r="P12" s="80">
        <f t="shared" si="0"/>
        <v>0.30208333333333337</v>
      </c>
      <c r="Q12" s="95"/>
      <c r="R12" s="100"/>
      <c r="S12" s="175"/>
      <c r="T12" s="228" t="s">
        <v>41</v>
      </c>
      <c r="U12" s="228"/>
      <c r="V12" s="228"/>
      <c r="W12" s="228"/>
      <c r="X12" s="228"/>
      <c r="Y12" s="229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43" t="s">
        <v>9</v>
      </c>
      <c r="B13" s="44"/>
      <c r="C13" s="44"/>
      <c r="D13" s="44"/>
      <c r="E13" s="44"/>
      <c r="F13" s="44"/>
      <c r="G13" s="5"/>
      <c r="H13" s="68">
        <f>SUM(H8:H12)</f>
        <v>1.09375</v>
      </c>
      <c r="I13" s="67"/>
      <c r="J13" s="42"/>
      <c r="K13" s="42"/>
      <c r="L13" s="42"/>
      <c r="M13" s="4"/>
      <c r="N13" s="68">
        <f>SUM(N8:N12)</f>
        <v>0.46875</v>
      </c>
      <c r="O13" s="68"/>
      <c r="P13" s="68">
        <f>SUM(P8:P12)</f>
        <v>1.5625</v>
      </c>
      <c r="Q13" s="75"/>
      <c r="R13" s="102"/>
      <c r="S13" s="175"/>
      <c r="T13" s="228"/>
      <c r="U13" s="228"/>
      <c r="V13" s="228"/>
      <c r="W13" s="228"/>
      <c r="X13" s="228"/>
      <c r="Y13" s="229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164" t="s">
        <v>0</v>
      </c>
      <c r="B14" s="165">
        <v>11</v>
      </c>
      <c r="C14" s="165">
        <v>4</v>
      </c>
      <c r="D14" s="112">
        <v>0.3125</v>
      </c>
      <c r="E14" s="112">
        <v>0.47916666666666669</v>
      </c>
      <c r="F14" s="166">
        <v>0.5625</v>
      </c>
      <c r="G14" s="167">
        <v>0.70833333333333337</v>
      </c>
      <c r="H14" s="160">
        <f>(E14-D14)+(G14-F14)</f>
        <v>0.31250000000000006</v>
      </c>
      <c r="I14" s="39"/>
      <c r="J14" s="29"/>
      <c r="K14" s="29"/>
      <c r="L14" s="29"/>
      <c r="M14" s="29"/>
      <c r="N14" s="119">
        <v>0</v>
      </c>
      <c r="O14" s="119"/>
      <c r="P14" s="78">
        <f>H14+N14</f>
        <v>0.31250000000000006</v>
      </c>
      <c r="Q14" s="26"/>
      <c r="R14" s="100"/>
      <c r="S14" s="228" t="s">
        <v>42</v>
      </c>
      <c r="T14" s="228"/>
      <c r="U14" s="228"/>
      <c r="V14" s="228"/>
      <c r="W14" s="228"/>
      <c r="X14" s="228"/>
      <c r="Y14" s="229"/>
    </row>
    <row r="15" spans="1:34">
      <c r="A15" s="168" t="s">
        <v>1</v>
      </c>
      <c r="B15" s="113">
        <v>12</v>
      </c>
      <c r="C15" s="113">
        <v>4</v>
      </c>
      <c r="D15" s="115">
        <v>0.33333333333333331</v>
      </c>
      <c r="E15" s="115">
        <v>0.5</v>
      </c>
      <c r="F15" s="115">
        <v>0.5625</v>
      </c>
      <c r="G15" s="169">
        <v>0.70833333333333337</v>
      </c>
      <c r="H15" s="161">
        <f>(E15-D15)+(G15-F15)</f>
        <v>0.31250000000000006</v>
      </c>
      <c r="I15" s="27"/>
      <c r="J15" s="32"/>
      <c r="K15" s="32"/>
      <c r="L15" s="32"/>
      <c r="M15" s="32"/>
      <c r="N15" s="120">
        <v>0</v>
      </c>
      <c r="O15" s="120"/>
      <c r="P15" s="79">
        <f t="shared" ref="P15:P18" si="1">H15+N15</f>
        <v>0.31250000000000006</v>
      </c>
      <c r="Q15" s="95"/>
      <c r="R15" s="100"/>
      <c r="S15" s="228"/>
      <c r="T15" s="228"/>
      <c r="U15" s="228"/>
      <c r="V15" s="228"/>
      <c r="W15" s="228"/>
      <c r="X15" s="228"/>
      <c r="Y15" s="229"/>
    </row>
    <row r="16" spans="1:34" ht="12.75" customHeight="1">
      <c r="A16" s="168" t="s">
        <v>2</v>
      </c>
      <c r="B16" s="113">
        <v>13</v>
      </c>
      <c r="C16" s="113">
        <v>4</v>
      </c>
      <c r="D16" s="115">
        <v>0.33333333333333331</v>
      </c>
      <c r="E16" s="115">
        <v>0.5</v>
      </c>
      <c r="F16" s="115">
        <v>0.5625</v>
      </c>
      <c r="G16" s="169">
        <v>0.70833333333333337</v>
      </c>
      <c r="H16" s="161">
        <f>(E16-D16)+(G16-F16)</f>
        <v>0.31250000000000006</v>
      </c>
      <c r="I16" s="39"/>
      <c r="J16" s="32"/>
      <c r="K16" s="32"/>
      <c r="L16" s="32"/>
      <c r="M16" s="32"/>
      <c r="N16" s="120">
        <v>0</v>
      </c>
      <c r="O16" s="120"/>
      <c r="P16" s="79">
        <f t="shared" si="1"/>
        <v>0.31250000000000006</v>
      </c>
      <c r="Q16" s="95"/>
      <c r="R16" s="100"/>
      <c r="S16" s="230" t="s">
        <v>43</v>
      </c>
      <c r="T16" s="230"/>
      <c r="U16" s="230"/>
      <c r="V16" s="230"/>
      <c r="W16" s="230"/>
      <c r="X16" s="230"/>
      <c r="Y16" s="231"/>
    </row>
    <row r="17" spans="1:34" ht="12.75" customHeight="1">
      <c r="A17" s="168" t="s">
        <v>3</v>
      </c>
      <c r="B17" s="113">
        <v>14</v>
      </c>
      <c r="C17" s="113">
        <v>4</v>
      </c>
      <c r="D17" s="115">
        <v>0.33333333333333331</v>
      </c>
      <c r="E17" s="115">
        <v>0.5</v>
      </c>
      <c r="F17" s="115">
        <v>0.5625</v>
      </c>
      <c r="G17" s="169">
        <v>0.70833333333333337</v>
      </c>
      <c r="H17" s="161">
        <f>(E17-D17)+(G17-F17)</f>
        <v>0.31250000000000006</v>
      </c>
      <c r="I17" s="39"/>
      <c r="J17" s="32"/>
      <c r="K17" s="32"/>
      <c r="L17" s="32"/>
      <c r="M17" s="32"/>
      <c r="N17" s="120">
        <v>0</v>
      </c>
      <c r="O17" s="120"/>
      <c r="P17" s="79">
        <f t="shared" si="1"/>
        <v>0.31250000000000006</v>
      </c>
      <c r="Q17" s="95"/>
      <c r="R17" s="100"/>
      <c r="S17" s="228" t="s">
        <v>44</v>
      </c>
      <c r="T17" s="228"/>
      <c r="U17" s="228"/>
      <c r="V17" s="228"/>
      <c r="W17" s="228"/>
      <c r="X17" s="228"/>
      <c r="Y17" s="229"/>
    </row>
    <row r="18" spans="1:34" ht="13.5" thickBot="1">
      <c r="A18" s="170" t="s">
        <v>4</v>
      </c>
      <c r="B18" s="171">
        <v>15</v>
      </c>
      <c r="C18" s="171">
        <v>4</v>
      </c>
      <c r="D18" s="172">
        <v>0.33333333333333331</v>
      </c>
      <c r="E18" s="172">
        <v>0.5</v>
      </c>
      <c r="F18" s="172">
        <v>0.5625</v>
      </c>
      <c r="G18" s="173">
        <v>0.70833333333333337</v>
      </c>
      <c r="H18" s="162">
        <f>(E18-D18)+(G18-F18)</f>
        <v>0.31250000000000006</v>
      </c>
      <c r="I18" s="39"/>
      <c r="J18" s="34"/>
      <c r="K18" s="34"/>
      <c r="L18" s="34"/>
      <c r="M18" s="35"/>
      <c r="N18" s="121">
        <v>0</v>
      </c>
      <c r="O18" s="121"/>
      <c r="P18" s="80">
        <f t="shared" si="1"/>
        <v>0.31250000000000006</v>
      </c>
      <c r="Q18" s="95"/>
      <c r="R18" s="100"/>
      <c r="S18" s="228"/>
      <c r="T18" s="228"/>
      <c r="U18" s="228"/>
      <c r="V18" s="228"/>
      <c r="W18" s="228"/>
      <c r="X18" s="228"/>
      <c r="Y18" s="229"/>
    </row>
    <row r="19" spans="1:34" s="52" customFormat="1" ht="15.75" customHeight="1" thickBot="1">
      <c r="A19" s="163" t="s">
        <v>9</v>
      </c>
      <c r="B19" s="37"/>
      <c r="C19" s="37"/>
      <c r="D19" s="37"/>
      <c r="E19" s="37"/>
      <c r="F19" s="37"/>
      <c r="G19" s="38"/>
      <c r="H19" s="68">
        <f>SUM(H14:H18)</f>
        <v>1.5625000000000002</v>
      </c>
      <c r="I19" s="75"/>
      <c r="J19" s="37"/>
      <c r="K19" s="37"/>
      <c r="L19" s="37"/>
      <c r="M19" s="38"/>
      <c r="N19" s="68">
        <f>SUM(N14:N18)</f>
        <v>0</v>
      </c>
      <c r="O19" s="68"/>
      <c r="P19" s="68">
        <f>SUM(P14:P18)</f>
        <v>1.5625000000000002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31" t="s">
        <v>0</v>
      </c>
      <c r="B20" s="113">
        <v>18</v>
      </c>
      <c r="C20" s="113">
        <v>4</v>
      </c>
      <c r="D20" s="112">
        <v>0.3125</v>
      </c>
      <c r="E20" s="112">
        <v>0.47916666666666669</v>
      </c>
      <c r="F20" s="115">
        <v>0.5625</v>
      </c>
      <c r="G20" s="115">
        <v>0.70833333333333337</v>
      </c>
      <c r="H20" s="78">
        <f>(E20-D20)+(G20-F20)</f>
        <v>0.31250000000000006</v>
      </c>
      <c r="I20" s="69"/>
      <c r="J20" s="29"/>
      <c r="K20" s="29"/>
      <c r="L20" s="29"/>
      <c r="M20" s="30"/>
      <c r="N20" s="122">
        <f>(K20-J20)+(M20-L20)</f>
        <v>0</v>
      </c>
      <c r="O20" s="119"/>
      <c r="P20" s="78">
        <f>H20+N20</f>
        <v>0.31250000000000006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v>19</v>
      </c>
      <c r="C21" s="113">
        <v>4</v>
      </c>
      <c r="D21" s="115">
        <v>0.33333333333333331</v>
      </c>
      <c r="E21" s="115">
        <v>0.5</v>
      </c>
      <c r="F21" s="115">
        <v>0.5625</v>
      </c>
      <c r="G21" s="115">
        <v>0.70833333333333337</v>
      </c>
      <c r="H21" s="79">
        <f>(E21-D21)+(G21-F21)</f>
        <v>0.31250000000000006</v>
      </c>
      <c r="I21" s="70"/>
      <c r="J21" s="32"/>
      <c r="K21" s="32"/>
      <c r="L21" s="32"/>
      <c r="M21" s="33"/>
      <c r="N21" s="123">
        <f>(K21-J21)+(M21-L21)</f>
        <v>0</v>
      </c>
      <c r="O21" s="120"/>
      <c r="P21" s="79">
        <f t="shared" ref="P21:P24" si="2">H21+N21</f>
        <v>0.31250000000000006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>
      <c r="A22" s="31" t="s">
        <v>2</v>
      </c>
      <c r="B22" s="113">
        <v>20</v>
      </c>
      <c r="C22" s="113">
        <v>4</v>
      </c>
      <c r="D22" s="115">
        <v>0.33333333333333331</v>
      </c>
      <c r="E22" s="115">
        <v>0.5</v>
      </c>
      <c r="F22" s="115">
        <v>0.5625</v>
      </c>
      <c r="G22" s="115">
        <v>0.70833333333333337</v>
      </c>
      <c r="H22" s="79">
        <f>(E22-D22)+(G22-F22)</f>
        <v>0.31250000000000006</v>
      </c>
      <c r="I22" s="39"/>
      <c r="J22" s="32"/>
      <c r="K22" s="32"/>
      <c r="L22" s="32"/>
      <c r="M22" s="33"/>
      <c r="N22" s="123">
        <f>(K22-J22)+(M22-L22)</f>
        <v>0</v>
      </c>
      <c r="O22" s="120"/>
      <c r="P22" s="79">
        <f t="shared" si="2"/>
        <v>0.31250000000000006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>
      <c r="A23" s="31" t="s">
        <v>3</v>
      </c>
      <c r="B23" s="113">
        <v>21</v>
      </c>
      <c r="C23" s="113">
        <v>4</v>
      </c>
      <c r="D23" s="115">
        <v>0.33333333333333331</v>
      </c>
      <c r="E23" s="115">
        <v>0.5</v>
      </c>
      <c r="F23" s="115">
        <v>0.5625</v>
      </c>
      <c r="G23" s="115">
        <v>0.66666666666666663</v>
      </c>
      <c r="H23" s="79">
        <f>(E23-D23)+(G23-F23)</f>
        <v>0.27083333333333331</v>
      </c>
      <c r="I23" s="39"/>
      <c r="J23" s="32"/>
      <c r="K23" s="32"/>
      <c r="L23" s="32"/>
      <c r="M23" s="33"/>
      <c r="N23" s="123">
        <v>4.1666666666666664E-2</v>
      </c>
      <c r="O23" s="120" t="s">
        <v>39</v>
      </c>
      <c r="P23" s="79">
        <f t="shared" si="2"/>
        <v>0.3125</v>
      </c>
      <c r="Q23" s="95"/>
      <c r="R23" s="100"/>
      <c r="S23" s="178"/>
      <c r="Y23" s="101"/>
    </row>
    <row r="24" spans="1:34" ht="13.5" thickBot="1">
      <c r="A24" s="40" t="s">
        <v>4</v>
      </c>
      <c r="B24" s="116">
        <v>22</v>
      </c>
      <c r="C24" s="116">
        <v>4</v>
      </c>
      <c r="D24" s="115">
        <v>0.33333333333333331</v>
      </c>
      <c r="E24" s="115">
        <v>0.5</v>
      </c>
      <c r="F24" s="115">
        <v>0.5625</v>
      </c>
      <c r="G24" s="115">
        <v>0.70833333333333337</v>
      </c>
      <c r="H24" s="79">
        <f>(E24-D24)+(G24-F24)</f>
        <v>0.31250000000000006</v>
      </c>
      <c r="I24" s="39"/>
      <c r="J24" s="34"/>
      <c r="K24" s="34"/>
      <c r="L24" s="34"/>
      <c r="M24" s="35"/>
      <c r="N24" s="123">
        <f>(K24-J24)+(M24-L24)</f>
        <v>0</v>
      </c>
      <c r="O24" s="121"/>
      <c r="P24" s="80">
        <f t="shared" si="2"/>
        <v>0.31250000000000006</v>
      </c>
      <c r="Q24" s="95"/>
      <c r="R24" s="100"/>
      <c r="Y24" s="101"/>
    </row>
    <row r="25" spans="1:34" s="52" customFormat="1" ht="14.25" customHeight="1" thickBot="1">
      <c r="A25" s="36" t="s">
        <v>9</v>
      </c>
      <c r="B25" s="42"/>
      <c r="C25" s="42"/>
      <c r="D25" s="42"/>
      <c r="E25" s="42"/>
      <c r="F25" s="42"/>
      <c r="G25" s="4"/>
      <c r="H25" s="68">
        <f>SUM(H20:H24)</f>
        <v>1.5208333333333335</v>
      </c>
      <c r="I25" s="6"/>
      <c r="J25" s="42"/>
      <c r="K25" s="42"/>
      <c r="L25" s="42"/>
      <c r="M25" s="4"/>
      <c r="N25" s="1">
        <f>SUM(N20:N24)</f>
        <v>4.1666666666666664E-2</v>
      </c>
      <c r="O25" s="1"/>
      <c r="P25" s="1">
        <f>SUM(P20:P24)</f>
        <v>1.5625000000000002</v>
      </c>
      <c r="Q25" s="75"/>
      <c r="R25" s="102"/>
      <c r="S25" s="233"/>
      <c r="T25" s="233"/>
      <c r="U25" s="233"/>
      <c r="V25" s="233"/>
      <c r="W25" s="233"/>
      <c r="X25" s="233"/>
      <c r="Y25" s="234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31" t="s">
        <v>0</v>
      </c>
      <c r="B26" s="113">
        <v>25</v>
      </c>
      <c r="C26" s="113">
        <v>4</v>
      </c>
      <c r="D26" s="112">
        <v>0.3125</v>
      </c>
      <c r="E26" s="112">
        <v>0.5</v>
      </c>
      <c r="F26" s="115">
        <v>0.5625</v>
      </c>
      <c r="G26" s="115">
        <v>0.70833333333333337</v>
      </c>
      <c r="H26" s="78">
        <f>(E26-D26)+(G26-F26)</f>
        <v>0.33333333333333337</v>
      </c>
      <c r="I26" s="39"/>
      <c r="J26" s="32"/>
      <c r="K26" s="32"/>
      <c r="L26" s="32"/>
      <c r="M26" s="30"/>
      <c r="N26" s="122">
        <f>(K26-J26)+(M26-L26)</f>
        <v>0</v>
      </c>
      <c r="O26" s="119"/>
      <c r="P26" s="78">
        <f>H26+N26</f>
        <v>0.33333333333333337</v>
      </c>
      <c r="Q26" s="95"/>
      <c r="R26" s="100"/>
      <c r="S26" s="233"/>
      <c r="T26" s="233"/>
      <c r="U26" s="233"/>
      <c r="V26" s="233"/>
      <c r="W26" s="233"/>
      <c r="X26" s="233"/>
      <c r="Y26" s="234"/>
    </row>
    <row r="27" spans="1:34">
      <c r="A27" s="31" t="s">
        <v>1</v>
      </c>
      <c r="B27" s="113">
        <v>26</v>
      </c>
      <c r="C27" s="113">
        <v>4</v>
      </c>
      <c r="D27" s="115">
        <v>0.33333333333333331</v>
      </c>
      <c r="E27" s="115">
        <v>0.5</v>
      </c>
      <c r="F27" s="115">
        <v>0.5625</v>
      </c>
      <c r="G27" s="115">
        <v>0.70833333333333337</v>
      </c>
      <c r="H27" s="79">
        <f>(E27-D27)+(G27-F27)</f>
        <v>0.31250000000000006</v>
      </c>
      <c r="I27" s="39"/>
      <c r="J27" s="32"/>
      <c r="K27" s="32"/>
      <c r="L27" s="32"/>
      <c r="M27" s="33"/>
      <c r="N27" s="123">
        <f>(K27-J27)+(M27-L27)</f>
        <v>0</v>
      </c>
      <c r="O27" s="120"/>
      <c r="P27" s="79">
        <f t="shared" ref="P27:P30" si="3">H27+N27</f>
        <v>0.31250000000000006</v>
      </c>
      <c r="Q27" s="95"/>
      <c r="R27" s="100"/>
      <c r="S27" s="233" t="s">
        <v>38</v>
      </c>
      <c r="T27" s="233"/>
      <c r="U27" s="233"/>
      <c r="V27" s="233"/>
      <c r="W27" s="233"/>
      <c r="X27" s="233"/>
      <c r="Y27" s="234"/>
    </row>
    <row r="28" spans="1:34">
      <c r="A28" s="31" t="s">
        <v>2</v>
      </c>
      <c r="B28" s="113">
        <v>27</v>
      </c>
      <c r="C28" s="113">
        <v>4</v>
      </c>
      <c r="D28" s="115">
        <v>0.33333333333333331</v>
      </c>
      <c r="E28" s="115">
        <v>0.5</v>
      </c>
      <c r="F28" s="115">
        <v>0.5625</v>
      </c>
      <c r="G28" s="115">
        <v>0.70833333333333337</v>
      </c>
      <c r="H28" s="79">
        <f>(E28-D28)+(G28-F28)</f>
        <v>0.31250000000000006</v>
      </c>
      <c r="I28" s="39"/>
      <c r="J28" s="32"/>
      <c r="K28" s="32"/>
      <c r="L28" s="32"/>
      <c r="M28" s="33"/>
      <c r="N28" s="123">
        <f>(K28-J28)+(M28-L28)</f>
        <v>0</v>
      </c>
      <c r="O28" s="120"/>
      <c r="P28" s="79">
        <f t="shared" si="3"/>
        <v>0.31250000000000006</v>
      </c>
      <c r="Q28" s="95"/>
      <c r="R28" s="100"/>
      <c r="S28" s="233"/>
      <c r="T28" s="233"/>
      <c r="U28" s="233"/>
      <c r="V28" s="233"/>
      <c r="W28" s="233"/>
      <c r="X28" s="233"/>
      <c r="Y28" s="234"/>
    </row>
    <row r="29" spans="1:34">
      <c r="A29" s="31" t="s">
        <v>3</v>
      </c>
      <c r="B29" s="113">
        <v>28</v>
      </c>
      <c r="C29" s="113">
        <v>4</v>
      </c>
      <c r="D29" s="115">
        <v>0.3125</v>
      </c>
      <c r="E29" s="115">
        <v>0.5</v>
      </c>
      <c r="F29" s="115">
        <v>0.5625</v>
      </c>
      <c r="G29" s="115">
        <v>0.66666666666666663</v>
      </c>
      <c r="H29" s="79">
        <f>(E29-D29)+(G29-F29)</f>
        <v>0.29166666666666663</v>
      </c>
      <c r="I29" s="39"/>
      <c r="J29" s="32"/>
      <c r="K29" s="32"/>
      <c r="L29" s="32"/>
      <c r="M29" s="33"/>
      <c r="N29" s="123">
        <f>(K29-J29)+(M29-L29)</f>
        <v>0</v>
      </c>
      <c r="O29" s="120"/>
      <c r="P29" s="79">
        <f t="shared" si="3"/>
        <v>0.29166666666666663</v>
      </c>
      <c r="Q29" s="95"/>
      <c r="R29" s="100"/>
      <c r="S29" s="233"/>
      <c r="T29" s="233"/>
      <c r="U29" s="233"/>
      <c r="V29" s="233"/>
      <c r="W29" s="233"/>
      <c r="X29" s="233"/>
      <c r="Y29" s="234"/>
    </row>
    <row r="30" spans="1:34" ht="13.5" thickBot="1">
      <c r="A30" s="40" t="s">
        <v>4</v>
      </c>
      <c r="B30" s="116">
        <v>29</v>
      </c>
      <c r="C30" s="116">
        <v>4</v>
      </c>
      <c r="D30" s="115">
        <v>0.33333333333333331</v>
      </c>
      <c r="E30" s="115">
        <v>0.5</v>
      </c>
      <c r="F30" s="115">
        <v>0.5625</v>
      </c>
      <c r="G30" s="115">
        <v>0.70833333333333337</v>
      </c>
      <c r="H30" s="80">
        <f>(E30-D30)+(G30-F30)</f>
        <v>0.31250000000000006</v>
      </c>
      <c r="I30" s="39"/>
      <c r="J30" s="41"/>
      <c r="K30" s="41"/>
      <c r="L30" s="41"/>
      <c r="M30" s="35"/>
      <c r="N30" s="124">
        <f>(K30-J30)+(M30-L30)</f>
        <v>0</v>
      </c>
      <c r="O30" s="121"/>
      <c r="P30" s="80">
        <f t="shared" si="3"/>
        <v>0.31250000000000006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1.5625</v>
      </c>
      <c r="I31" s="6"/>
      <c r="J31" s="44"/>
      <c r="K31" s="44"/>
      <c r="L31" s="44"/>
      <c r="M31" s="5"/>
      <c r="N31" s="88">
        <f>SUM(N26:N30)</f>
        <v>0</v>
      </c>
      <c r="O31" s="88"/>
      <c r="P31" s="88">
        <f>SUM(P26:P30)</f>
        <v>1.5625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5.7395833333333339</v>
      </c>
      <c r="I32" s="48"/>
      <c r="J32" s="82" t="s">
        <v>10</v>
      </c>
      <c r="K32" s="83"/>
      <c r="L32" s="83"/>
      <c r="M32" s="83"/>
      <c r="N32" s="89">
        <f>(N13+N19+N25+N31)</f>
        <v>0.51041666666666663</v>
      </c>
      <c r="O32" s="90"/>
      <c r="P32" s="91">
        <f>(P13+P19+P25+P31)</f>
        <v>6.25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f>AC12</f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6.25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>
        <v>0</v>
      </c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0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0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s="8" customFormat="1" ht="27.75" customHeight="1" thickBo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144" t="s">
        <v>15</v>
      </c>
      <c r="U37" s="145"/>
      <c r="V37" s="145"/>
      <c r="W37" s="145"/>
      <c r="X37" s="146"/>
      <c r="Y37" s="147">
        <f>Y35+Y36</f>
        <v>0</v>
      </c>
      <c r="AA37" s="154"/>
      <c r="AB37" s="154"/>
      <c r="AC37" s="154"/>
      <c r="AD37" s="154"/>
      <c r="AE37" s="154"/>
      <c r="AF37" s="154"/>
      <c r="AG37" s="154"/>
      <c r="AH37" s="154"/>
    </row>
    <row r="38" spans="1:34">
      <c r="B38" s="180" t="s">
        <v>46</v>
      </c>
      <c r="C38" s="180"/>
      <c r="D38" s="180"/>
      <c r="E38" s="180"/>
      <c r="F38" s="174"/>
    </row>
    <row r="39" spans="1:34">
      <c r="B39" s="181" t="s">
        <v>47</v>
      </c>
      <c r="C39" s="181"/>
      <c r="D39" s="181"/>
      <c r="E39" s="181"/>
      <c r="F39" s="179"/>
      <c r="Y39" s="26"/>
    </row>
    <row r="40" spans="1:34">
      <c r="T40" s="8"/>
    </row>
  </sheetData>
  <sheetProtection algorithmName="SHA-512" hashValue="kQlsaLTTZFmajpumbKv6IPYWhXjvnkValDivuTTsUdlD/sfVfMqOJhI1J9meWe6HYxV4DgbXHNw9vJTC0r+Tzw==" saltValue="+fmXQbRVuhV+EFp8av/u7Q==" spinCount="100000"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8:O30" name="Plage2"/>
    <protectedRange sqref="B8:G30" name="Plage1"/>
  </protectedRanges>
  <dataConsolidate/>
  <customSheetViews>
    <customSheetView guid="{00A44368-1A15-41E7-8137-FDD02D648345}" showGridLines="0" hiddenRows="1" hiddenColumns="1" topLeftCell="A4">
      <selection activeCell="H44" sqref="H44"/>
      <colBreaks count="1" manualBreakCount="1">
        <brk id="25" max="38" man="1"/>
      </colBreaks>
      <pageMargins left="0.39370078740157483" right="0.39370078740157483" top="0.39370078740157483" bottom="0.19685039370078741" header="0.51181102362204722" footer="0.51181102362204722"/>
      <pageSetup paperSize="9" scale="93" orientation="landscape" horizontalDpi="4294967294" r:id="rId1"/>
      <headerFooter alignWithMargins="0"/>
    </customSheetView>
  </customSheetViews>
  <mergeCells count="18">
    <mergeCell ref="S17:Y18"/>
    <mergeCell ref="S6:Y6"/>
    <mergeCell ref="T10:Y11"/>
    <mergeCell ref="S25:Y26"/>
    <mergeCell ref="S27:Y29"/>
    <mergeCell ref="S14:Y15"/>
    <mergeCell ref="S8:Y9"/>
    <mergeCell ref="T12:Y13"/>
    <mergeCell ref="S16:Y16"/>
    <mergeCell ref="N4:N6"/>
    <mergeCell ref="H4:H6"/>
    <mergeCell ref="O4:O6"/>
    <mergeCell ref="P4:P6"/>
    <mergeCell ref="AD8:AH8"/>
    <mergeCell ref="AC8:AC9"/>
    <mergeCell ref="AC6:AH6"/>
    <mergeCell ref="AA6:AA9"/>
    <mergeCell ref="AB6:AB9"/>
  </mergeCells>
  <dataValidations count="1">
    <dataValidation type="time" allowBlank="1" showInputMessage="1" showErrorMessage="1" sqref="D8:G12 D20:G24 D14:G18 D26:G30" xr:uid="{00000000-0002-0000-0000-000000000000}">
      <formula1>0.3125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2"/>
  <headerFooter alignWithMargins="0"/>
  <colBreaks count="1" manualBreakCount="1">
    <brk id="25" max="38" man="1"/>
  </colBreaks>
  <drawing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H41"/>
  <sheetViews>
    <sheetView showGridLines="0" zoomScaleNormal="100" workbookViewId="0">
      <selection activeCell="U3" sqref="U3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0.425781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44425</v>
      </c>
      <c r="V2" s="12" t="s">
        <v>27</v>
      </c>
      <c r="W2" s="139">
        <v>44450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2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136" t="s">
        <v>13</v>
      </c>
      <c r="B4" s="125"/>
      <c r="C4" s="125"/>
      <c r="D4" s="125" t="s">
        <v>20</v>
      </c>
      <c r="E4" s="125"/>
      <c r="F4" s="125"/>
      <c r="G4" s="126"/>
      <c r="H4" s="217" t="s">
        <v>22</v>
      </c>
      <c r="I4" s="7"/>
      <c r="J4" s="76" t="s">
        <v>25</v>
      </c>
      <c r="K4" s="76"/>
      <c r="L4" s="76"/>
      <c r="M4" s="77"/>
      <c r="N4" s="214" t="s">
        <v>26</v>
      </c>
      <c r="O4" s="220" t="s">
        <v>21</v>
      </c>
      <c r="P4" s="214" t="s">
        <v>24</v>
      </c>
      <c r="Q4" s="92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137"/>
      <c r="B5" s="127"/>
      <c r="C5" s="127"/>
      <c r="D5" s="128" t="s">
        <v>11</v>
      </c>
      <c r="E5" s="129"/>
      <c r="F5" s="130" t="s">
        <v>12</v>
      </c>
      <c r="G5" s="131"/>
      <c r="H5" s="218"/>
      <c r="I5" s="65"/>
      <c r="J5" s="16" t="s">
        <v>11</v>
      </c>
      <c r="K5" s="17"/>
      <c r="L5" s="18" t="s">
        <v>12</v>
      </c>
      <c r="M5" s="19"/>
      <c r="N5" s="215"/>
      <c r="O5" s="221"/>
      <c r="P5" s="215"/>
      <c r="Q5" s="93"/>
      <c r="R5" s="100"/>
      <c r="S5" s="178" t="s">
        <v>37</v>
      </c>
      <c r="Y5" s="148"/>
    </row>
    <row r="6" spans="1:34" ht="18" customHeight="1" thickBot="1">
      <c r="A6" s="137"/>
      <c r="B6" s="127"/>
      <c r="C6" s="127"/>
      <c r="D6" s="132" t="s">
        <v>5</v>
      </c>
      <c r="E6" s="133" t="s">
        <v>6</v>
      </c>
      <c r="F6" s="134" t="s">
        <v>5</v>
      </c>
      <c r="G6" s="135" t="s">
        <v>6</v>
      </c>
      <c r="H6" s="219"/>
      <c r="I6" s="65"/>
      <c r="J6" s="21" t="s">
        <v>5</v>
      </c>
      <c r="K6" s="22" t="s">
        <v>6</v>
      </c>
      <c r="L6" s="23" t="s">
        <v>5</v>
      </c>
      <c r="M6" s="24" t="s">
        <v>6</v>
      </c>
      <c r="N6" s="216"/>
      <c r="O6" s="222"/>
      <c r="P6" s="216"/>
      <c r="Q6" s="93"/>
      <c r="R6" s="100"/>
      <c r="S6" s="230" t="s">
        <v>50</v>
      </c>
      <c r="T6" s="230"/>
      <c r="U6" s="230"/>
      <c r="V6" s="230"/>
      <c r="W6" s="230"/>
      <c r="X6" s="230"/>
      <c r="Y6" s="231"/>
      <c r="AA6" s="223" t="s">
        <v>32</v>
      </c>
      <c r="AB6" s="225" t="s">
        <v>36</v>
      </c>
      <c r="AC6" s="224" t="s">
        <v>34</v>
      </c>
      <c r="AD6" s="224"/>
      <c r="AE6" s="224"/>
      <c r="AF6" s="224"/>
      <c r="AG6" s="224"/>
      <c r="AH6" s="224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23"/>
      <c r="AB7" s="226"/>
      <c r="AC7" s="156"/>
      <c r="AD7" s="156"/>
      <c r="AE7" s="156"/>
      <c r="AF7" s="156"/>
      <c r="AG7" s="156"/>
      <c r="AH7" s="156"/>
    </row>
    <row r="8" spans="1:34" ht="12.75" customHeight="1">
      <c r="A8" s="28" t="s">
        <v>0</v>
      </c>
      <c r="B8" s="110">
        <v>18</v>
      </c>
      <c r="C8" s="111">
        <v>8</v>
      </c>
      <c r="D8" s="112"/>
      <c r="E8" s="112"/>
      <c r="F8" s="112"/>
      <c r="G8" s="112"/>
      <c r="H8" s="78">
        <f>(E8-D8)+(G8-F8)</f>
        <v>0</v>
      </c>
      <c r="I8" s="39"/>
      <c r="J8" s="29"/>
      <c r="K8" s="29"/>
      <c r="L8" s="29"/>
      <c r="M8" s="29"/>
      <c r="N8" s="119"/>
      <c r="O8" s="119"/>
      <c r="P8" s="78">
        <f>H8+N8</f>
        <v>0</v>
      </c>
      <c r="Q8" s="95"/>
      <c r="R8" s="100"/>
      <c r="S8" s="235" t="s">
        <v>45</v>
      </c>
      <c r="T8" s="235"/>
      <c r="U8" s="235"/>
      <c r="V8" s="235"/>
      <c r="W8" s="235"/>
      <c r="X8" s="235"/>
      <c r="Y8" s="236"/>
      <c r="AA8" s="223"/>
      <c r="AB8" s="226"/>
      <c r="AC8" s="223" t="s">
        <v>32</v>
      </c>
      <c r="AD8" s="223" t="s">
        <v>33</v>
      </c>
      <c r="AE8" s="223"/>
      <c r="AF8" s="223"/>
      <c r="AG8" s="223"/>
      <c r="AH8" s="223"/>
    </row>
    <row r="9" spans="1:34">
      <c r="A9" s="31" t="s">
        <v>1</v>
      </c>
      <c r="B9" s="113">
        <f>B8+1</f>
        <v>19</v>
      </c>
      <c r="C9" s="114">
        <v>8</v>
      </c>
      <c r="D9" s="115"/>
      <c r="E9" s="115"/>
      <c r="F9" s="115"/>
      <c r="G9" s="115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120"/>
      <c r="O9" s="120"/>
      <c r="P9" s="79">
        <f t="shared" ref="P9:P12" si="0">H9+N9</f>
        <v>0</v>
      </c>
      <c r="Q9" s="95"/>
      <c r="R9" s="100"/>
      <c r="S9" s="235"/>
      <c r="T9" s="235"/>
      <c r="U9" s="235"/>
      <c r="V9" s="235"/>
      <c r="W9" s="235"/>
      <c r="X9" s="235"/>
      <c r="Y9" s="236"/>
      <c r="AA9" s="223"/>
      <c r="AB9" s="227"/>
      <c r="AC9" s="223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113">
        <f t="shared" ref="B10:B11" si="1">B9+1</f>
        <v>20</v>
      </c>
      <c r="C10" s="114">
        <v>8</v>
      </c>
      <c r="D10" s="115"/>
      <c r="E10" s="115"/>
      <c r="F10" s="115"/>
      <c r="G10" s="115"/>
      <c r="H10" s="79">
        <f>(E10-D10)+(G10-F10)</f>
        <v>0</v>
      </c>
      <c r="I10" s="39"/>
      <c r="J10" s="32"/>
      <c r="K10" s="32"/>
      <c r="L10" s="32"/>
      <c r="M10" s="32"/>
      <c r="N10" s="120"/>
      <c r="O10" s="120"/>
      <c r="P10" s="79">
        <f t="shared" si="0"/>
        <v>0</v>
      </c>
      <c r="Q10" s="95"/>
      <c r="R10" s="100"/>
      <c r="T10" s="232" t="s">
        <v>48</v>
      </c>
      <c r="U10" s="228"/>
      <c r="V10" s="228"/>
      <c r="W10" s="228"/>
      <c r="X10" s="228"/>
      <c r="Y10" s="229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31" t="s">
        <v>3</v>
      </c>
      <c r="B11" s="113">
        <f t="shared" si="1"/>
        <v>21</v>
      </c>
      <c r="C11" s="114">
        <v>8</v>
      </c>
      <c r="D11" s="115"/>
      <c r="E11" s="115"/>
      <c r="F11" s="115"/>
      <c r="G11" s="115"/>
      <c r="H11" s="79">
        <f>(E11-D11)+(G11-F11)</f>
        <v>0</v>
      </c>
      <c r="I11" s="39"/>
      <c r="J11" s="32"/>
      <c r="K11" s="32"/>
      <c r="L11" s="32"/>
      <c r="M11" s="32"/>
      <c r="N11" s="120"/>
      <c r="O11" s="120"/>
      <c r="P11" s="79">
        <f t="shared" si="0"/>
        <v>0</v>
      </c>
      <c r="Q11" s="95"/>
      <c r="R11" s="100"/>
      <c r="T11" s="228"/>
      <c r="U11" s="228"/>
      <c r="V11" s="228"/>
      <c r="W11" s="228"/>
      <c r="X11" s="228"/>
      <c r="Y11" s="229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3">
        <f>B11+1</f>
        <v>22</v>
      </c>
      <c r="C12" s="117">
        <v>8</v>
      </c>
      <c r="D12" s="118"/>
      <c r="E12" s="118"/>
      <c r="F12" s="118"/>
      <c r="G12" s="118"/>
      <c r="H12" s="80">
        <f>(E12-D12)+(G12-F12)</f>
        <v>0</v>
      </c>
      <c r="I12" s="27"/>
      <c r="J12" s="41"/>
      <c r="K12" s="41"/>
      <c r="L12" s="41"/>
      <c r="M12" s="41"/>
      <c r="N12" s="121"/>
      <c r="O12" s="121"/>
      <c r="P12" s="80">
        <f t="shared" si="0"/>
        <v>0</v>
      </c>
      <c r="Q12" s="95"/>
      <c r="R12" s="100"/>
      <c r="S12" s="175"/>
      <c r="T12" s="228" t="s">
        <v>41</v>
      </c>
      <c r="U12" s="228"/>
      <c r="V12" s="228"/>
      <c r="W12" s="228"/>
      <c r="X12" s="228"/>
      <c r="Y12" s="229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43" t="s">
        <v>9</v>
      </c>
      <c r="B13" s="44"/>
      <c r="C13" s="44"/>
      <c r="D13" s="44"/>
      <c r="E13" s="44"/>
      <c r="F13" s="44"/>
      <c r="G13" s="5"/>
      <c r="H13" s="68">
        <f>SUM(H8:H12)</f>
        <v>0</v>
      </c>
      <c r="I13" s="67"/>
      <c r="J13" s="42"/>
      <c r="K13" s="42"/>
      <c r="L13" s="42"/>
      <c r="M13" s="4"/>
      <c r="N13" s="68">
        <f>SUM(N8:N12)</f>
        <v>0</v>
      </c>
      <c r="O13" s="68"/>
      <c r="P13" s="68">
        <f>SUM(P8:P12)</f>
        <v>0</v>
      </c>
      <c r="Q13" s="75"/>
      <c r="R13" s="102"/>
      <c r="S13" s="175"/>
      <c r="T13" s="228"/>
      <c r="U13" s="228"/>
      <c r="V13" s="228"/>
      <c r="W13" s="228"/>
      <c r="X13" s="228"/>
      <c r="Y13" s="229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164" t="s">
        <v>0</v>
      </c>
      <c r="B14" s="165">
        <f>B12+3</f>
        <v>25</v>
      </c>
      <c r="C14" s="182">
        <v>8</v>
      </c>
      <c r="D14" s="166"/>
      <c r="E14" s="166"/>
      <c r="F14" s="166"/>
      <c r="G14" s="167"/>
      <c r="H14" s="160">
        <f>(E14-D14)+(G14-F14)</f>
        <v>0</v>
      </c>
      <c r="I14" s="39"/>
      <c r="J14" s="29"/>
      <c r="K14" s="29"/>
      <c r="L14" s="29"/>
      <c r="M14" s="29"/>
      <c r="N14" s="119"/>
      <c r="O14" s="119"/>
      <c r="P14" s="78">
        <f>H14+N14</f>
        <v>0</v>
      </c>
      <c r="Q14" s="26"/>
      <c r="R14" s="100"/>
      <c r="S14" s="228" t="s">
        <v>42</v>
      </c>
      <c r="T14" s="228"/>
      <c r="U14" s="228"/>
      <c r="V14" s="228"/>
      <c r="W14" s="228"/>
      <c r="X14" s="228"/>
      <c r="Y14" s="229"/>
    </row>
    <row r="15" spans="1:34">
      <c r="A15" s="168" t="s">
        <v>1</v>
      </c>
      <c r="B15" s="113">
        <f>B14+1</f>
        <v>26</v>
      </c>
      <c r="C15" s="114">
        <v>8</v>
      </c>
      <c r="D15" s="115"/>
      <c r="E15" s="115"/>
      <c r="F15" s="115"/>
      <c r="G15" s="169"/>
      <c r="H15" s="161">
        <f>(E15-D15)+(G15-F15)</f>
        <v>0</v>
      </c>
      <c r="I15" s="27"/>
      <c r="J15" s="32"/>
      <c r="K15" s="32"/>
      <c r="L15" s="32"/>
      <c r="M15" s="32"/>
      <c r="N15" s="120"/>
      <c r="O15" s="120"/>
      <c r="P15" s="79">
        <f t="shared" ref="P15:P18" si="2">H15+N15</f>
        <v>0</v>
      </c>
      <c r="Q15" s="95"/>
      <c r="R15" s="100"/>
      <c r="S15" s="228"/>
      <c r="T15" s="228"/>
      <c r="U15" s="228"/>
      <c r="V15" s="228"/>
      <c r="W15" s="228"/>
      <c r="X15" s="228"/>
      <c r="Y15" s="229"/>
    </row>
    <row r="16" spans="1:34" ht="12.75" customHeight="1">
      <c r="A16" s="168" t="s">
        <v>2</v>
      </c>
      <c r="B16" s="113">
        <f t="shared" ref="B16:B18" si="3">B15+1</f>
        <v>27</v>
      </c>
      <c r="C16" s="114">
        <v>8</v>
      </c>
      <c r="D16" s="115"/>
      <c r="E16" s="115"/>
      <c r="F16" s="115"/>
      <c r="G16" s="169"/>
      <c r="H16" s="161">
        <f>(E16-D16)+(G16-F16)</f>
        <v>0</v>
      </c>
      <c r="I16" s="39"/>
      <c r="J16" s="32"/>
      <c r="K16" s="32"/>
      <c r="L16" s="32"/>
      <c r="M16" s="32"/>
      <c r="N16" s="120"/>
      <c r="O16" s="120"/>
      <c r="P16" s="79">
        <f t="shared" si="2"/>
        <v>0</v>
      </c>
      <c r="Q16" s="95"/>
      <c r="R16" s="100"/>
      <c r="S16" s="230" t="s">
        <v>43</v>
      </c>
      <c r="T16" s="230"/>
      <c r="U16" s="230"/>
      <c r="V16" s="230"/>
      <c r="W16" s="230"/>
      <c r="X16" s="230"/>
      <c r="Y16" s="231"/>
    </row>
    <row r="17" spans="1:34" ht="12.75" customHeight="1">
      <c r="A17" s="168" t="s">
        <v>3</v>
      </c>
      <c r="B17" s="113">
        <f t="shared" si="3"/>
        <v>28</v>
      </c>
      <c r="C17" s="114">
        <v>8</v>
      </c>
      <c r="D17" s="115"/>
      <c r="E17" s="115"/>
      <c r="F17" s="115"/>
      <c r="G17" s="169"/>
      <c r="H17" s="161">
        <f>(E17-D17)+(G17-F17)</f>
        <v>0</v>
      </c>
      <c r="I17" s="39"/>
      <c r="J17" s="32"/>
      <c r="K17" s="32"/>
      <c r="L17" s="32"/>
      <c r="M17" s="32"/>
      <c r="N17" s="120"/>
      <c r="O17" s="120"/>
      <c r="P17" s="79">
        <f t="shared" si="2"/>
        <v>0</v>
      </c>
      <c r="Q17" s="95"/>
      <c r="R17" s="100"/>
      <c r="S17" s="228" t="s">
        <v>44</v>
      </c>
      <c r="T17" s="228"/>
      <c r="U17" s="228"/>
      <c r="V17" s="228"/>
      <c r="W17" s="228"/>
      <c r="X17" s="228"/>
      <c r="Y17" s="229"/>
    </row>
    <row r="18" spans="1:34" ht="13.5" thickBot="1">
      <c r="A18" s="170" t="s">
        <v>4</v>
      </c>
      <c r="B18" s="116">
        <f t="shared" si="3"/>
        <v>29</v>
      </c>
      <c r="C18" s="183">
        <v>8</v>
      </c>
      <c r="D18" s="172"/>
      <c r="E18" s="172"/>
      <c r="F18" s="172"/>
      <c r="G18" s="173"/>
      <c r="H18" s="162">
        <f>(E18-D18)+(G18-F18)</f>
        <v>0</v>
      </c>
      <c r="I18" s="39"/>
      <c r="J18" s="34"/>
      <c r="K18" s="34"/>
      <c r="L18" s="34"/>
      <c r="M18" s="35"/>
      <c r="N18" s="121"/>
      <c r="O18" s="121"/>
      <c r="P18" s="80">
        <f t="shared" si="2"/>
        <v>0</v>
      </c>
      <c r="Q18" s="95"/>
      <c r="R18" s="100"/>
      <c r="S18" s="228"/>
      <c r="T18" s="228"/>
      <c r="U18" s="228"/>
      <c r="V18" s="228"/>
      <c r="W18" s="228"/>
      <c r="X18" s="228"/>
      <c r="Y18" s="229"/>
    </row>
    <row r="19" spans="1:34" s="52" customFormat="1" ht="15.75" customHeight="1" thickBot="1">
      <c r="A19" s="163" t="s">
        <v>9</v>
      </c>
      <c r="B19" s="190"/>
      <c r="C19" s="37"/>
      <c r="D19" s="37"/>
      <c r="E19" s="37"/>
      <c r="F19" s="37"/>
      <c r="G19" s="38"/>
      <c r="H19" s="68">
        <f>SUM(H14:H18)</f>
        <v>0</v>
      </c>
      <c r="I19" s="75"/>
      <c r="J19" s="37"/>
      <c r="K19" s="37"/>
      <c r="L19" s="37"/>
      <c r="M19" s="38"/>
      <c r="N19" s="68">
        <f>SUM(N14:N18)</f>
        <v>0</v>
      </c>
      <c r="O19" s="68"/>
      <c r="P19" s="68">
        <f>SUM(P14:P18)</f>
        <v>0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31" t="s">
        <v>0</v>
      </c>
      <c r="B20" s="165">
        <v>1</v>
      </c>
      <c r="C20" s="111">
        <v>9</v>
      </c>
      <c r="D20" s="115"/>
      <c r="E20" s="115"/>
      <c r="F20" s="115"/>
      <c r="G20" s="115"/>
      <c r="H20" s="78">
        <f>(E20-D20)+(G20-F20)</f>
        <v>0</v>
      </c>
      <c r="I20" s="69"/>
      <c r="J20" s="29"/>
      <c r="K20" s="29"/>
      <c r="L20" s="29"/>
      <c r="M20" s="30"/>
      <c r="N20" s="122"/>
      <c r="O20" s="119"/>
      <c r="P20" s="78">
        <f>H20+N20</f>
        <v>0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f>B20+1</f>
        <v>2</v>
      </c>
      <c r="C21" s="114">
        <v>9</v>
      </c>
      <c r="D21" s="115"/>
      <c r="E21" s="115"/>
      <c r="F21" s="115"/>
      <c r="G21" s="115"/>
      <c r="H21" s="79">
        <f>(E21-D21)+(G21-F21)</f>
        <v>0</v>
      </c>
      <c r="I21" s="70"/>
      <c r="J21" s="32"/>
      <c r="K21" s="32"/>
      <c r="L21" s="32"/>
      <c r="M21" s="33"/>
      <c r="N21" s="123"/>
      <c r="O21" s="120"/>
      <c r="P21" s="79">
        <f t="shared" ref="P21:P24" si="4">H21+N21</f>
        <v>0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>
      <c r="A22" s="31" t="s">
        <v>2</v>
      </c>
      <c r="B22" s="113">
        <f t="shared" ref="B22:B24" si="5">B21+1</f>
        <v>3</v>
      </c>
      <c r="C22" s="114">
        <v>9</v>
      </c>
      <c r="D22" s="115"/>
      <c r="E22" s="115"/>
      <c r="F22" s="115"/>
      <c r="G22" s="115"/>
      <c r="H22" s="79">
        <f>(E22-D22)+(G22-F22)</f>
        <v>0</v>
      </c>
      <c r="I22" s="39"/>
      <c r="J22" s="32"/>
      <c r="K22" s="32"/>
      <c r="L22" s="32"/>
      <c r="M22" s="33"/>
      <c r="N22" s="123"/>
      <c r="O22" s="120"/>
      <c r="P22" s="79">
        <f t="shared" si="4"/>
        <v>0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>
      <c r="A23" s="31" t="s">
        <v>3</v>
      </c>
      <c r="B23" s="113">
        <f t="shared" si="5"/>
        <v>4</v>
      </c>
      <c r="C23" s="114">
        <v>9</v>
      </c>
      <c r="D23" s="115"/>
      <c r="E23" s="115"/>
      <c r="F23" s="115"/>
      <c r="G23" s="115"/>
      <c r="H23" s="79">
        <f>(E23-D23)+(G23-F23)</f>
        <v>0</v>
      </c>
      <c r="I23" s="39"/>
      <c r="J23" s="32"/>
      <c r="K23" s="32"/>
      <c r="L23" s="32"/>
      <c r="M23" s="33"/>
      <c r="N23" s="123"/>
      <c r="O23" s="120"/>
      <c r="P23" s="79">
        <f t="shared" si="4"/>
        <v>0</v>
      </c>
      <c r="Q23" s="95"/>
      <c r="R23" s="100"/>
      <c r="S23" s="178"/>
      <c r="Y23" s="101"/>
    </row>
    <row r="24" spans="1:34" ht="13.5" thickBot="1">
      <c r="A24" s="40" t="s">
        <v>4</v>
      </c>
      <c r="B24" s="116">
        <f t="shared" si="5"/>
        <v>5</v>
      </c>
      <c r="C24" s="117">
        <v>9</v>
      </c>
      <c r="D24" s="115"/>
      <c r="E24" s="115"/>
      <c r="F24" s="115"/>
      <c r="G24" s="115"/>
      <c r="H24" s="79">
        <f>(E24-D24)+(G24-F24)</f>
        <v>0</v>
      </c>
      <c r="I24" s="39"/>
      <c r="J24" s="34"/>
      <c r="K24" s="34"/>
      <c r="L24" s="34"/>
      <c r="M24" s="35"/>
      <c r="N24" s="123"/>
      <c r="O24" s="121"/>
      <c r="P24" s="80">
        <f t="shared" si="4"/>
        <v>0</v>
      </c>
      <c r="Q24" s="95"/>
      <c r="R24" s="100"/>
      <c r="Y24" s="101"/>
    </row>
    <row r="25" spans="1:34" s="52" customFormat="1" ht="14.25" customHeight="1" thickBot="1">
      <c r="A25" s="36" t="s">
        <v>9</v>
      </c>
      <c r="B25" s="42"/>
      <c r="C25" s="42"/>
      <c r="D25" s="42"/>
      <c r="E25" s="42"/>
      <c r="F25" s="42"/>
      <c r="G25" s="4"/>
      <c r="H25" s="68">
        <f>SUM(H20:H24)</f>
        <v>0</v>
      </c>
      <c r="I25" s="6"/>
      <c r="J25" s="42"/>
      <c r="K25" s="42"/>
      <c r="L25" s="42"/>
      <c r="M25" s="4"/>
      <c r="N25" s="1">
        <f>SUM(N20:N24)</f>
        <v>0</v>
      </c>
      <c r="O25" s="1"/>
      <c r="P25" s="1">
        <f>SUM(P20:P24)</f>
        <v>0</v>
      </c>
      <c r="Q25" s="75"/>
      <c r="R25" s="102"/>
      <c r="S25" s="233"/>
      <c r="T25" s="233"/>
      <c r="U25" s="233"/>
      <c r="V25" s="233"/>
      <c r="W25" s="233"/>
      <c r="X25" s="233"/>
      <c r="Y25" s="234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31" t="s">
        <v>0</v>
      </c>
      <c r="B26" s="165">
        <f>B24+3</f>
        <v>8</v>
      </c>
      <c r="C26" s="111">
        <v>9</v>
      </c>
      <c r="D26" s="115"/>
      <c r="E26" s="115"/>
      <c r="F26" s="115"/>
      <c r="G26" s="115"/>
      <c r="H26" s="78">
        <f>(E26-D26)+(G26-F26)</f>
        <v>0</v>
      </c>
      <c r="I26" s="39"/>
      <c r="J26" s="32"/>
      <c r="K26" s="32"/>
      <c r="L26" s="32"/>
      <c r="M26" s="30"/>
      <c r="N26" s="122"/>
      <c r="O26" s="119"/>
      <c r="P26" s="78">
        <f>H26+N26</f>
        <v>0</v>
      </c>
      <c r="Q26" s="95"/>
      <c r="R26" s="100"/>
      <c r="S26" s="233"/>
      <c r="T26" s="233"/>
      <c r="U26" s="233"/>
      <c r="V26" s="233"/>
      <c r="W26" s="233"/>
      <c r="X26" s="233"/>
      <c r="Y26" s="234"/>
    </row>
    <row r="27" spans="1:34">
      <c r="A27" s="31" t="s">
        <v>1</v>
      </c>
      <c r="B27" s="113">
        <f>B26+1</f>
        <v>9</v>
      </c>
      <c r="C27" s="114">
        <v>9</v>
      </c>
      <c r="D27" s="115"/>
      <c r="E27" s="115"/>
      <c r="F27" s="115"/>
      <c r="G27" s="115"/>
      <c r="H27" s="79">
        <f>(E27-D27)+(G27-F27)</f>
        <v>0</v>
      </c>
      <c r="I27" s="39"/>
      <c r="J27" s="32"/>
      <c r="K27" s="32"/>
      <c r="L27" s="32"/>
      <c r="M27" s="33"/>
      <c r="N27" s="123"/>
      <c r="O27" s="120"/>
      <c r="P27" s="79">
        <f t="shared" ref="P27:P30" si="6">H27+N27</f>
        <v>0</v>
      </c>
      <c r="Q27" s="95"/>
      <c r="R27" s="100"/>
      <c r="S27" s="233" t="s">
        <v>38</v>
      </c>
      <c r="T27" s="233"/>
      <c r="U27" s="233"/>
      <c r="V27" s="233"/>
      <c r="W27" s="233"/>
      <c r="X27" s="233"/>
      <c r="Y27" s="234"/>
    </row>
    <row r="28" spans="1:34">
      <c r="A28" s="31" t="s">
        <v>2</v>
      </c>
      <c r="B28" s="113">
        <f t="shared" ref="B28:B30" si="7">B27+1</f>
        <v>10</v>
      </c>
      <c r="C28" s="114">
        <v>9</v>
      </c>
      <c r="D28" s="115"/>
      <c r="E28" s="115"/>
      <c r="F28" s="115"/>
      <c r="G28" s="115"/>
      <c r="H28" s="79">
        <f>(E28-D28)+(G28-F28)</f>
        <v>0</v>
      </c>
      <c r="I28" s="39"/>
      <c r="J28" s="32"/>
      <c r="K28" s="32"/>
      <c r="L28" s="32"/>
      <c r="M28" s="33"/>
      <c r="N28" s="123"/>
      <c r="O28" s="120"/>
      <c r="P28" s="79">
        <f t="shared" si="6"/>
        <v>0</v>
      </c>
      <c r="Q28" s="95"/>
      <c r="R28" s="100"/>
      <c r="S28" s="233"/>
      <c r="T28" s="233"/>
      <c r="U28" s="233"/>
      <c r="V28" s="233"/>
      <c r="W28" s="233"/>
      <c r="X28" s="233"/>
      <c r="Y28" s="234"/>
    </row>
    <row r="29" spans="1:34">
      <c r="A29" s="31" t="s">
        <v>3</v>
      </c>
      <c r="B29" s="113">
        <f>B28+1</f>
        <v>11</v>
      </c>
      <c r="C29" s="114">
        <v>9</v>
      </c>
      <c r="D29" s="115"/>
      <c r="E29" s="115"/>
      <c r="F29" s="115"/>
      <c r="G29" s="115"/>
      <c r="H29" s="79">
        <f>(E29-D29)+(G29-F29)</f>
        <v>0</v>
      </c>
      <c r="I29" s="39"/>
      <c r="J29" s="32"/>
      <c r="K29" s="32"/>
      <c r="L29" s="32"/>
      <c r="M29" s="33"/>
      <c r="N29" s="123"/>
      <c r="O29" s="120"/>
      <c r="P29" s="79">
        <f t="shared" si="6"/>
        <v>0</v>
      </c>
      <c r="Q29" s="95"/>
      <c r="R29" s="100"/>
      <c r="S29" s="233"/>
      <c r="T29" s="233"/>
      <c r="U29" s="233"/>
      <c r="V29" s="233"/>
      <c r="W29" s="233"/>
      <c r="X29" s="233"/>
      <c r="Y29" s="234"/>
    </row>
    <row r="30" spans="1:34" ht="13.5" thickBot="1">
      <c r="A30" s="40" t="s">
        <v>4</v>
      </c>
      <c r="B30" s="113">
        <f t="shared" si="7"/>
        <v>12</v>
      </c>
      <c r="C30" s="117">
        <v>9</v>
      </c>
      <c r="D30" s="115"/>
      <c r="E30" s="115"/>
      <c r="F30" s="115"/>
      <c r="G30" s="115"/>
      <c r="H30" s="80">
        <f>(E30-D30)+(G30-F30)</f>
        <v>0</v>
      </c>
      <c r="I30" s="39"/>
      <c r="J30" s="41"/>
      <c r="K30" s="41"/>
      <c r="L30" s="41"/>
      <c r="M30" s="35"/>
      <c r="N30" s="124"/>
      <c r="O30" s="121"/>
      <c r="P30" s="80">
        <f t="shared" si="6"/>
        <v>0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0</v>
      </c>
      <c r="I31" s="6"/>
      <c r="J31" s="44"/>
      <c r="K31" s="44"/>
      <c r="L31" s="44"/>
      <c r="M31" s="5"/>
      <c r="N31" s="88">
        <f>SUM(N26:N30)</f>
        <v>0</v>
      </c>
      <c r="O31" s="88"/>
      <c r="P31" s="88">
        <f>SUM(P26:P30)</f>
        <v>0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0</v>
      </c>
      <c r="I32" s="48"/>
      <c r="J32" s="82" t="s">
        <v>10</v>
      </c>
      <c r="K32" s="83"/>
      <c r="L32" s="83"/>
      <c r="M32" s="83"/>
      <c r="N32" s="89">
        <f>(N13+N19+N25+N31)</f>
        <v>0</v>
      </c>
      <c r="O32" s="90"/>
      <c r="P32" s="91">
        <f>(P13+P19+P25+P31)</f>
        <v>0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f>AC12</f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0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>
        <v>0</v>
      </c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-6.25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-6.25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s="8" customFormat="1" ht="16.5" customHeight="1" thickBot="1">
      <c r="A37" s="188"/>
      <c r="B37" s="87"/>
      <c r="C37" s="87"/>
      <c r="D37" s="87"/>
      <c r="E37" s="87"/>
      <c r="F37" s="87"/>
      <c r="G37" s="87"/>
      <c r="H37" s="189"/>
      <c r="I37" s="188"/>
      <c r="J37" s="87"/>
      <c r="K37" s="87"/>
      <c r="L37" s="87"/>
      <c r="M37" s="87"/>
      <c r="N37" s="20"/>
      <c r="O37" s="20"/>
      <c r="P37" s="20"/>
      <c r="Q37" s="20"/>
      <c r="R37" s="20"/>
      <c r="S37" s="20"/>
      <c r="T37" s="63" t="s">
        <v>51</v>
      </c>
      <c r="U37" s="62"/>
      <c r="V37" s="62"/>
      <c r="W37" s="62"/>
      <c r="X37" s="14"/>
      <c r="Y37" s="140"/>
      <c r="AA37" s="154"/>
      <c r="AB37" s="154"/>
      <c r="AC37" s="154"/>
      <c r="AD37" s="154"/>
      <c r="AE37" s="154"/>
      <c r="AF37" s="154"/>
      <c r="AG37" s="154"/>
      <c r="AH37" s="154"/>
    </row>
    <row r="38" spans="1:34" s="8" customFormat="1" ht="27.75" customHeight="1" thickBo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44" t="s">
        <v>15</v>
      </c>
      <c r="U38" s="145"/>
      <c r="V38" s="145"/>
      <c r="W38" s="145"/>
      <c r="X38" s="146"/>
      <c r="Y38" s="147">
        <f>Y35+Y36-Y37</f>
        <v>-6.25</v>
      </c>
      <c r="AA38" s="154"/>
      <c r="AB38" s="154"/>
      <c r="AC38" s="154"/>
      <c r="AD38" s="154"/>
      <c r="AE38" s="154"/>
      <c r="AF38" s="154"/>
      <c r="AG38" s="154"/>
      <c r="AH38" s="154"/>
    </row>
    <row r="39" spans="1:34">
      <c r="B39" s="180" t="s">
        <v>46</v>
      </c>
      <c r="C39" s="180"/>
      <c r="D39" s="180"/>
      <c r="E39" s="180"/>
      <c r="F39" s="174"/>
    </row>
    <row r="40" spans="1:34">
      <c r="B40" s="181" t="s">
        <v>47</v>
      </c>
      <c r="C40" s="181"/>
      <c r="D40" s="181"/>
      <c r="E40" s="181"/>
      <c r="F40" s="179"/>
      <c r="Y40" s="26"/>
    </row>
    <row r="41" spans="1:34">
      <c r="T41" s="8"/>
    </row>
  </sheetData>
  <sheetProtection algorithmName="SHA-512" hashValue="q6aPQXXNoKQ27gZ1jgM1GqXrfVkk2PKehClhjDk4tdF/1pybE7aaqJSQvOv1hYNmCwGMLQ3lr/xK9Z1dI92+EQ==" saltValue="m27Z/Y4qHvCmoXyP6d/EPg==" spinCount="100000"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8:O30" name="Plage2"/>
    <protectedRange sqref="D8:G30" name="Plage1"/>
    <protectedRange sqref="C8:C30" name="Plage1_1"/>
    <protectedRange sqref="B8:B30" name="Plage1_1_1"/>
  </protectedRanges>
  <customSheetViews>
    <customSheetView guid="{00A44368-1A15-41E7-8137-FDD02D648345}" showGridLines="0" hiddenRows="1" hiddenColumns="1">
      <selection activeCell="C8" sqref="C8"/>
      <colBreaks count="1" manualBreakCount="1">
        <brk id="25" max="38" man="1"/>
      </colBreaks>
      <pageMargins left="0.39370078740157483" right="0.39370078740157483" top="0.39370078740157483" bottom="0.19685039370078741" header="0.51181102362204722" footer="0.51181102362204722"/>
      <pageSetup paperSize="9" scale="93" orientation="landscape" horizontalDpi="4294967294" r:id="rId1"/>
      <headerFooter alignWithMargins="0"/>
    </customSheetView>
  </customSheetViews>
  <mergeCells count="18">
    <mergeCell ref="S27:Y29"/>
    <mergeCell ref="AB6:AB9"/>
    <mergeCell ref="AC6:AH6"/>
    <mergeCell ref="S8:Y9"/>
    <mergeCell ref="AC8:AC9"/>
    <mergeCell ref="AD8:AH8"/>
    <mergeCell ref="T10:Y11"/>
    <mergeCell ref="AA6:AA9"/>
    <mergeCell ref="T12:Y13"/>
    <mergeCell ref="S14:Y15"/>
    <mergeCell ref="S16:Y16"/>
    <mergeCell ref="S17:Y18"/>
    <mergeCell ref="S25:Y26"/>
    <mergeCell ref="H4:H6"/>
    <mergeCell ref="N4:N6"/>
    <mergeCell ref="O4:O6"/>
    <mergeCell ref="P4:P6"/>
    <mergeCell ref="S6:Y6"/>
  </mergeCells>
  <dataValidations count="1">
    <dataValidation type="time" allowBlank="1" showInputMessage="1" showErrorMessage="1" sqref="D8:G30" xr:uid="{00000000-0002-0000-0900-000000000000}">
      <formula1>0.3125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2"/>
  <headerFooter alignWithMargins="0"/>
  <colBreaks count="1" manualBreakCount="1">
    <brk id="25" max="38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H41"/>
  <sheetViews>
    <sheetView showGridLines="0" zoomScaleNormal="100" workbookViewId="0">
      <selection activeCell="W3" sqref="W3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0.425781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44453</v>
      </c>
      <c r="V2" s="12" t="s">
        <v>27</v>
      </c>
      <c r="W2" s="139">
        <v>44478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2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136" t="s">
        <v>13</v>
      </c>
      <c r="B4" s="125"/>
      <c r="C4" s="125"/>
      <c r="D4" s="125" t="s">
        <v>20</v>
      </c>
      <c r="E4" s="125"/>
      <c r="F4" s="125"/>
      <c r="G4" s="126"/>
      <c r="H4" s="217" t="s">
        <v>22</v>
      </c>
      <c r="I4" s="7"/>
      <c r="J4" s="76" t="s">
        <v>25</v>
      </c>
      <c r="K4" s="76"/>
      <c r="L4" s="76"/>
      <c r="M4" s="77"/>
      <c r="N4" s="214" t="s">
        <v>26</v>
      </c>
      <c r="O4" s="220" t="s">
        <v>21</v>
      </c>
      <c r="P4" s="214" t="s">
        <v>24</v>
      </c>
      <c r="Q4" s="92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137"/>
      <c r="B5" s="127"/>
      <c r="C5" s="127"/>
      <c r="D5" s="128" t="s">
        <v>11</v>
      </c>
      <c r="E5" s="129"/>
      <c r="F5" s="130" t="s">
        <v>12</v>
      </c>
      <c r="G5" s="131"/>
      <c r="H5" s="218"/>
      <c r="I5" s="65"/>
      <c r="J5" s="16" t="s">
        <v>11</v>
      </c>
      <c r="K5" s="17"/>
      <c r="L5" s="18" t="s">
        <v>12</v>
      </c>
      <c r="M5" s="19"/>
      <c r="N5" s="215"/>
      <c r="O5" s="221"/>
      <c r="P5" s="215"/>
      <c r="Q5" s="93"/>
      <c r="R5" s="100"/>
      <c r="S5" s="178" t="s">
        <v>37</v>
      </c>
      <c r="Y5" s="148"/>
    </row>
    <row r="6" spans="1:34" ht="18" customHeight="1" thickBot="1">
      <c r="A6" s="137"/>
      <c r="B6" s="127"/>
      <c r="C6" s="127"/>
      <c r="D6" s="132" t="s">
        <v>5</v>
      </c>
      <c r="E6" s="133" t="s">
        <v>6</v>
      </c>
      <c r="F6" s="134" t="s">
        <v>5</v>
      </c>
      <c r="G6" s="135" t="s">
        <v>6</v>
      </c>
      <c r="H6" s="219"/>
      <c r="I6" s="65"/>
      <c r="J6" s="21" t="s">
        <v>5</v>
      </c>
      <c r="K6" s="22" t="s">
        <v>6</v>
      </c>
      <c r="L6" s="23" t="s">
        <v>5</v>
      </c>
      <c r="M6" s="24" t="s">
        <v>6</v>
      </c>
      <c r="N6" s="216"/>
      <c r="O6" s="222"/>
      <c r="P6" s="216"/>
      <c r="Q6" s="93"/>
      <c r="R6" s="100"/>
      <c r="S6" s="230" t="s">
        <v>50</v>
      </c>
      <c r="T6" s="230"/>
      <c r="U6" s="230"/>
      <c r="V6" s="230"/>
      <c r="W6" s="230"/>
      <c r="X6" s="230"/>
      <c r="Y6" s="231"/>
      <c r="AA6" s="223" t="s">
        <v>32</v>
      </c>
      <c r="AB6" s="225" t="s">
        <v>36</v>
      </c>
      <c r="AC6" s="224" t="s">
        <v>34</v>
      </c>
      <c r="AD6" s="224"/>
      <c r="AE6" s="224"/>
      <c r="AF6" s="224"/>
      <c r="AG6" s="224"/>
      <c r="AH6" s="224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23"/>
      <c r="AB7" s="226"/>
      <c r="AC7" s="156"/>
      <c r="AD7" s="156"/>
      <c r="AE7" s="156"/>
      <c r="AF7" s="156"/>
      <c r="AG7" s="156"/>
      <c r="AH7" s="156"/>
    </row>
    <row r="8" spans="1:34" ht="12.75" customHeight="1">
      <c r="A8" s="28" t="s">
        <v>0</v>
      </c>
      <c r="B8" s="110">
        <v>15</v>
      </c>
      <c r="C8" s="111">
        <v>9</v>
      </c>
      <c r="D8" s="112"/>
      <c r="E8" s="112"/>
      <c r="F8" s="112"/>
      <c r="G8" s="112"/>
      <c r="H8" s="78">
        <f>(E8-D8)+(G8-F8)</f>
        <v>0</v>
      </c>
      <c r="I8" s="39"/>
      <c r="J8" s="29"/>
      <c r="K8" s="29"/>
      <c r="L8" s="29"/>
      <c r="M8" s="29"/>
      <c r="N8" s="119"/>
      <c r="O8" s="119"/>
      <c r="P8" s="78">
        <f>H8+N8</f>
        <v>0</v>
      </c>
      <c r="Q8" s="95"/>
      <c r="R8" s="100"/>
      <c r="S8" s="235" t="s">
        <v>45</v>
      </c>
      <c r="T8" s="235"/>
      <c r="U8" s="235"/>
      <c r="V8" s="235"/>
      <c r="W8" s="235"/>
      <c r="X8" s="235"/>
      <c r="Y8" s="236"/>
      <c r="AA8" s="223"/>
      <c r="AB8" s="226"/>
      <c r="AC8" s="223" t="s">
        <v>32</v>
      </c>
      <c r="AD8" s="223" t="s">
        <v>33</v>
      </c>
      <c r="AE8" s="223"/>
      <c r="AF8" s="223"/>
      <c r="AG8" s="223"/>
      <c r="AH8" s="223"/>
    </row>
    <row r="9" spans="1:34">
      <c r="A9" s="31" t="s">
        <v>1</v>
      </c>
      <c r="B9" s="113">
        <f>B8+1</f>
        <v>16</v>
      </c>
      <c r="C9" s="114">
        <v>9</v>
      </c>
      <c r="D9" s="115"/>
      <c r="E9" s="115"/>
      <c r="F9" s="115"/>
      <c r="G9" s="115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120"/>
      <c r="O9" s="120"/>
      <c r="P9" s="79">
        <f t="shared" ref="P9:P12" si="0">H9+N9</f>
        <v>0</v>
      </c>
      <c r="Q9" s="95"/>
      <c r="R9" s="100"/>
      <c r="S9" s="235"/>
      <c r="T9" s="235"/>
      <c r="U9" s="235"/>
      <c r="V9" s="235"/>
      <c r="W9" s="235"/>
      <c r="X9" s="235"/>
      <c r="Y9" s="236"/>
      <c r="AA9" s="223"/>
      <c r="AB9" s="227"/>
      <c r="AC9" s="223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113">
        <f t="shared" ref="B10:B11" si="1">B9+1</f>
        <v>17</v>
      </c>
      <c r="C10" s="114">
        <v>9</v>
      </c>
      <c r="D10" s="115"/>
      <c r="E10" s="115"/>
      <c r="F10" s="115"/>
      <c r="G10" s="115"/>
      <c r="H10" s="79">
        <f>(E10-D10)+(G10-F10)</f>
        <v>0</v>
      </c>
      <c r="I10" s="39"/>
      <c r="J10" s="32"/>
      <c r="K10" s="32"/>
      <c r="L10" s="32"/>
      <c r="M10" s="32"/>
      <c r="N10" s="120"/>
      <c r="O10" s="120"/>
      <c r="P10" s="79">
        <f t="shared" si="0"/>
        <v>0</v>
      </c>
      <c r="Q10" s="95"/>
      <c r="R10" s="100"/>
      <c r="T10" s="232" t="s">
        <v>48</v>
      </c>
      <c r="U10" s="228"/>
      <c r="V10" s="228"/>
      <c r="W10" s="228"/>
      <c r="X10" s="228"/>
      <c r="Y10" s="229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31" t="s">
        <v>3</v>
      </c>
      <c r="B11" s="113">
        <f t="shared" si="1"/>
        <v>18</v>
      </c>
      <c r="C11" s="114">
        <v>9</v>
      </c>
      <c r="D11" s="115"/>
      <c r="E11" s="115"/>
      <c r="F11" s="115"/>
      <c r="G11" s="115"/>
      <c r="H11" s="79">
        <f>(E11-D11)+(G11-F11)</f>
        <v>0</v>
      </c>
      <c r="I11" s="39"/>
      <c r="J11" s="32"/>
      <c r="K11" s="32"/>
      <c r="L11" s="32"/>
      <c r="M11" s="32"/>
      <c r="N11" s="120"/>
      <c r="O11" s="120"/>
      <c r="P11" s="79">
        <f t="shared" si="0"/>
        <v>0</v>
      </c>
      <c r="Q11" s="95"/>
      <c r="R11" s="100"/>
      <c r="T11" s="228"/>
      <c r="U11" s="228"/>
      <c r="V11" s="228"/>
      <c r="W11" s="228"/>
      <c r="X11" s="228"/>
      <c r="Y11" s="229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3">
        <f>B11+1</f>
        <v>19</v>
      </c>
      <c r="C12" s="117">
        <v>9</v>
      </c>
      <c r="D12" s="118"/>
      <c r="E12" s="118"/>
      <c r="F12" s="118"/>
      <c r="G12" s="118"/>
      <c r="H12" s="80">
        <f>(E12-D12)+(G12-F12)</f>
        <v>0</v>
      </c>
      <c r="I12" s="27"/>
      <c r="J12" s="41"/>
      <c r="K12" s="41"/>
      <c r="L12" s="41"/>
      <c r="M12" s="41"/>
      <c r="N12" s="121"/>
      <c r="O12" s="121"/>
      <c r="P12" s="80">
        <f t="shared" si="0"/>
        <v>0</v>
      </c>
      <c r="Q12" s="95"/>
      <c r="R12" s="100"/>
      <c r="S12" s="175"/>
      <c r="T12" s="228" t="s">
        <v>41</v>
      </c>
      <c r="U12" s="228"/>
      <c r="V12" s="228"/>
      <c r="W12" s="228"/>
      <c r="X12" s="228"/>
      <c r="Y12" s="229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43" t="s">
        <v>9</v>
      </c>
      <c r="B13" s="44"/>
      <c r="C13" s="44"/>
      <c r="D13" s="44"/>
      <c r="E13" s="44"/>
      <c r="F13" s="44"/>
      <c r="G13" s="5"/>
      <c r="H13" s="68">
        <f>SUM(H8:H12)</f>
        <v>0</v>
      </c>
      <c r="I13" s="67"/>
      <c r="J13" s="42"/>
      <c r="K13" s="42"/>
      <c r="L13" s="42"/>
      <c r="M13" s="4"/>
      <c r="N13" s="68">
        <f>SUM(N8:N12)</f>
        <v>0</v>
      </c>
      <c r="O13" s="68"/>
      <c r="P13" s="68">
        <f>SUM(P8:P12)</f>
        <v>0</v>
      </c>
      <c r="Q13" s="75"/>
      <c r="R13" s="102"/>
      <c r="S13" s="175"/>
      <c r="T13" s="228"/>
      <c r="U13" s="228"/>
      <c r="V13" s="228"/>
      <c r="W13" s="228"/>
      <c r="X13" s="228"/>
      <c r="Y13" s="229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164" t="s">
        <v>0</v>
      </c>
      <c r="B14" s="165">
        <f>B12+3</f>
        <v>22</v>
      </c>
      <c r="C14" s="182">
        <v>9</v>
      </c>
      <c r="D14" s="166"/>
      <c r="E14" s="166"/>
      <c r="F14" s="166"/>
      <c r="G14" s="167"/>
      <c r="H14" s="160">
        <f>(E14-D14)+(G14-F14)</f>
        <v>0</v>
      </c>
      <c r="I14" s="39"/>
      <c r="J14" s="29"/>
      <c r="K14" s="29"/>
      <c r="L14" s="29"/>
      <c r="M14" s="29"/>
      <c r="N14" s="119"/>
      <c r="O14" s="119"/>
      <c r="P14" s="78">
        <f>H14+N14</f>
        <v>0</v>
      </c>
      <c r="Q14" s="26"/>
      <c r="R14" s="100"/>
      <c r="S14" s="228" t="s">
        <v>42</v>
      </c>
      <c r="T14" s="228"/>
      <c r="U14" s="228"/>
      <c r="V14" s="228"/>
      <c r="W14" s="228"/>
      <c r="X14" s="228"/>
      <c r="Y14" s="229"/>
    </row>
    <row r="15" spans="1:34">
      <c r="A15" s="168" t="s">
        <v>1</v>
      </c>
      <c r="B15" s="113">
        <f>B14+1</f>
        <v>23</v>
      </c>
      <c r="C15" s="114">
        <v>9</v>
      </c>
      <c r="D15" s="115"/>
      <c r="E15" s="115"/>
      <c r="F15" s="115"/>
      <c r="G15" s="169"/>
      <c r="H15" s="161">
        <f>(E15-D15)+(G15-F15)</f>
        <v>0</v>
      </c>
      <c r="I15" s="27"/>
      <c r="J15" s="32"/>
      <c r="K15" s="32"/>
      <c r="L15" s="32"/>
      <c r="M15" s="32"/>
      <c r="N15" s="120"/>
      <c r="O15" s="120"/>
      <c r="P15" s="79">
        <f t="shared" ref="P15:P18" si="2">H15+N15</f>
        <v>0</v>
      </c>
      <c r="Q15" s="95"/>
      <c r="R15" s="100"/>
      <c r="S15" s="228"/>
      <c r="T15" s="228"/>
      <c r="U15" s="228"/>
      <c r="V15" s="228"/>
      <c r="W15" s="228"/>
      <c r="X15" s="228"/>
      <c r="Y15" s="229"/>
    </row>
    <row r="16" spans="1:34" ht="12.75" customHeight="1">
      <c r="A16" s="168" t="s">
        <v>2</v>
      </c>
      <c r="B16" s="113">
        <f t="shared" ref="B16:B18" si="3">B15+1</f>
        <v>24</v>
      </c>
      <c r="C16" s="114">
        <v>9</v>
      </c>
      <c r="D16" s="115"/>
      <c r="E16" s="115"/>
      <c r="F16" s="115"/>
      <c r="G16" s="169"/>
      <c r="H16" s="161">
        <f>(E16-D16)+(G16-F16)</f>
        <v>0</v>
      </c>
      <c r="I16" s="39"/>
      <c r="J16" s="32"/>
      <c r="K16" s="32"/>
      <c r="L16" s="32"/>
      <c r="M16" s="32"/>
      <c r="N16" s="120"/>
      <c r="O16" s="120"/>
      <c r="P16" s="79">
        <f t="shared" si="2"/>
        <v>0</v>
      </c>
      <c r="Q16" s="95"/>
      <c r="R16" s="100"/>
      <c r="S16" s="230" t="s">
        <v>43</v>
      </c>
      <c r="T16" s="230"/>
      <c r="U16" s="230"/>
      <c r="V16" s="230"/>
      <c r="W16" s="230"/>
      <c r="X16" s="230"/>
      <c r="Y16" s="231"/>
    </row>
    <row r="17" spans="1:34" ht="12.75" customHeight="1">
      <c r="A17" s="168" t="s">
        <v>3</v>
      </c>
      <c r="B17" s="113">
        <f t="shared" si="3"/>
        <v>25</v>
      </c>
      <c r="C17" s="114">
        <v>9</v>
      </c>
      <c r="D17" s="115"/>
      <c r="E17" s="115"/>
      <c r="F17" s="115"/>
      <c r="G17" s="169"/>
      <c r="H17" s="161">
        <f>(E17-D17)+(G17-F17)</f>
        <v>0</v>
      </c>
      <c r="I17" s="39"/>
      <c r="J17" s="32"/>
      <c r="K17" s="32"/>
      <c r="L17" s="32"/>
      <c r="M17" s="32"/>
      <c r="N17" s="120"/>
      <c r="O17" s="120"/>
      <c r="P17" s="79">
        <f t="shared" si="2"/>
        <v>0</v>
      </c>
      <c r="Q17" s="95"/>
      <c r="R17" s="100"/>
      <c r="S17" s="228" t="s">
        <v>44</v>
      </c>
      <c r="T17" s="228"/>
      <c r="U17" s="228"/>
      <c r="V17" s="228"/>
      <c r="W17" s="228"/>
      <c r="X17" s="228"/>
      <c r="Y17" s="229"/>
    </row>
    <row r="18" spans="1:34" ht="13.5" thickBot="1">
      <c r="A18" s="170" t="s">
        <v>4</v>
      </c>
      <c r="B18" s="116">
        <f t="shared" si="3"/>
        <v>26</v>
      </c>
      <c r="C18" s="183">
        <v>9</v>
      </c>
      <c r="D18" s="172"/>
      <c r="E18" s="172"/>
      <c r="F18" s="172"/>
      <c r="G18" s="173"/>
      <c r="H18" s="162">
        <f>(E18-D18)+(G18-F18)</f>
        <v>0</v>
      </c>
      <c r="I18" s="39"/>
      <c r="J18" s="34"/>
      <c r="K18" s="34"/>
      <c r="L18" s="34"/>
      <c r="M18" s="35"/>
      <c r="N18" s="121"/>
      <c r="O18" s="121"/>
      <c r="P18" s="80">
        <f t="shared" si="2"/>
        <v>0</v>
      </c>
      <c r="Q18" s="95"/>
      <c r="R18" s="100"/>
      <c r="S18" s="228"/>
      <c r="T18" s="228"/>
      <c r="U18" s="228"/>
      <c r="V18" s="228"/>
      <c r="W18" s="228"/>
      <c r="X18" s="228"/>
      <c r="Y18" s="229"/>
    </row>
    <row r="19" spans="1:34" s="52" customFormat="1" ht="15.75" customHeight="1" thickBot="1">
      <c r="A19" s="163" t="s">
        <v>9</v>
      </c>
      <c r="B19" s="190"/>
      <c r="C19" s="37"/>
      <c r="D19" s="37"/>
      <c r="E19" s="37"/>
      <c r="F19" s="37"/>
      <c r="G19" s="38"/>
      <c r="H19" s="68">
        <f>SUM(H14:H18)</f>
        <v>0</v>
      </c>
      <c r="I19" s="75"/>
      <c r="J19" s="37"/>
      <c r="K19" s="37"/>
      <c r="L19" s="37"/>
      <c r="M19" s="38"/>
      <c r="N19" s="68">
        <f>SUM(N14:N18)</f>
        <v>0</v>
      </c>
      <c r="O19" s="68"/>
      <c r="P19" s="68">
        <f>SUM(P14:P18)</f>
        <v>0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31" t="s">
        <v>0</v>
      </c>
      <c r="B20" s="165">
        <v>29</v>
      </c>
      <c r="C20" s="111">
        <v>9</v>
      </c>
      <c r="D20" s="115"/>
      <c r="E20" s="115"/>
      <c r="F20" s="115"/>
      <c r="G20" s="115"/>
      <c r="H20" s="78">
        <f>(E20-D20)+(G20-F20)</f>
        <v>0</v>
      </c>
      <c r="I20" s="69"/>
      <c r="J20" s="29"/>
      <c r="K20" s="29"/>
      <c r="L20" s="29"/>
      <c r="M20" s="30"/>
      <c r="N20" s="122"/>
      <c r="O20" s="119"/>
      <c r="P20" s="78">
        <f>H20+N20</f>
        <v>0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v>30</v>
      </c>
      <c r="C21" s="114">
        <v>9</v>
      </c>
      <c r="D21" s="115"/>
      <c r="E21" s="115"/>
      <c r="F21" s="115"/>
      <c r="G21" s="115"/>
      <c r="H21" s="79">
        <f>(E21-D21)+(G21-F21)</f>
        <v>0</v>
      </c>
      <c r="I21" s="70"/>
      <c r="J21" s="32"/>
      <c r="K21" s="32"/>
      <c r="L21" s="32"/>
      <c r="M21" s="33"/>
      <c r="N21" s="123"/>
      <c r="O21" s="120"/>
      <c r="P21" s="79">
        <f t="shared" ref="P21:P24" si="4">H21+N21</f>
        <v>0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>
      <c r="A22" s="31" t="s">
        <v>2</v>
      </c>
      <c r="B22" s="113">
        <v>1</v>
      </c>
      <c r="C22" s="114">
        <v>10</v>
      </c>
      <c r="D22" s="115"/>
      <c r="E22" s="115"/>
      <c r="F22" s="115"/>
      <c r="G22" s="115"/>
      <c r="H22" s="79">
        <f>(E22-D22)+(G22-F22)</f>
        <v>0</v>
      </c>
      <c r="I22" s="39"/>
      <c r="J22" s="32"/>
      <c r="K22" s="32"/>
      <c r="L22" s="32"/>
      <c r="M22" s="33"/>
      <c r="N22" s="123"/>
      <c r="O22" s="120"/>
      <c r="P22" s="79">
        <f t="shared" si="4"/>
        <v>0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>
      <c r="A23" s="31" t="s">
        <v>3</v>
      </c>
      <c r="B23" s="113">
        <f t="shared" ref="B23:B24" si="5">B22+1</f>
        <v>2</v>
      </c>
      <c r="C23" s="114">
        <v>10</v>
      </c>
      <c r="D23" s="115"/>
      <c r="E23" s="115"/>
      <c r="F23" s="115"/>
      <c r="G23" s="115"/>
      <c r="H23" s="79">
        <f>(E23-D23)+(G23-F23)</f>
        <v>0</v>
      </c>
      <c r="I23" s="39"/>
      <c r="J23" s="32"/>
      <c r="K23" s="32"/>
      <c r="L23" s="32"/>
      <c r="M23" s="33"/>
      <c r="N23" s="123"/>
      <c r="O23" s="120"/>
      <c r="P23" s="79">
        <f t="shared" si="4"/>
        <v>0</v>
      </c>
      <c r="Q23" s="95"/>
      <c r="R23" s="100"/>
      <c r="S23" s="178"/>
      <c r="Y23" s="101"/>
    </row>
    <row r="24" spans="1:34" ht="13.5" thickBot="1">
      <c r="A24" s="40" t="s">
        <v>4</v>
      </c>
      <c r="B24" s="116">
        <f t="shared" si="5"/>
        <v>3</v>
      </c>
      <c r="C24" s="117">
        <v>10</v>
      </c>
      <c r="D24" s="115"/>
      <c r="E24" s="115"/>
      <c r="F24" s="115"/>
      <c r="G24" s="115"/>
      <c r="H24" s="79">
        <f>(E24-D24)+(G24-F24)</f>
        <v>0</v>
      </c>
      <c r="I24" s="39"/>
      <c r="J24" s="34"/>
      <c r="K24" s="34"/>
      <c r="L24" s="34"/>
      <c r="M24" s="35"/>
      <c r="N24" s="123"/>
      <c r="O24" s="121"/>
      <c r="P24" s="80">
        <f t="shared" si="4"/>
        <v>0</v>
      </c>
      <c r="Q24" s="95"/>
      <c r="R24" s="100"/>
      <c r="Y24" s="101"/>
    </row>
    <row r="25" spans="1:34" s="52" customFormat="1" ht="14.25" customHeight="1" thickBot="1">
      <c r="A25" s="36" t="s">
        <v>9</v>
      </c>
      <c r="B25" s="42"/>
      <c r="C25" s="42"/>
      <c r="D25" s="42"/>
      <c r="E25" s="42"/>
      <c r="F25" s="42"/>
      <c r="G25" s="4"/>
      <c r="H25" s="68">
        <f>SUM(H20:H24)</f>
        <v>0</v>
      </c>
      <c r="I25" s="6"/>
      <c r="J25" s="42"/>
      <c r="K25" s="42"/>
      <c r="L25" s="42"/>
      <c r="M25" s="4"/>
      <c r="N25" s="1">
        <f>SUM(N20:N24)</f>
        <v>0</v>
      </c>
      <c r="O25" s="1"/>
      <c r="P25" s="1">
        <f>SUM(P20:P24)</f>
        <v>0</v>
      </c>
      <c r="Q25" s="75"/>
      <c r="R25" s="102"/>
      <c r="S25" s="233"/>
      <c r="T25" s="233"/>
      <c r="U25" s="233"/>
      <c r="V25" s="233"/>
      <c r="W25" s="233"/>
      <c r="X25" s="233"/>
      <c r="Y25" s="234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31" t="s">
        <v>0</v>
      </c>
      <c r="B26" s="165">
        <f>B24+3</f>
        <v>6</v>
      </c>
      <c r="C26" s="111">
        <v>10</v>
      </c>
      <c r="D26" s="115"/>
      <c r="E26" s="115"/>
      <c r="F26" s="115"/>
      <c r="G26" s="115"/>
      <c r="H26" s="78">
        <f>(E26-D26)+(G26-F26)</f>
        <v>0</v>
      </c>
      <c r="I26" s="39"/>
      <c r="J26" s="32"/>
      <c r="K26" s="32"/>
      <c r="L26" s="32"/>
      <c r="M26" s="30"/>
      <c r="N26" s="122"/>
      <c r="O26" s="119"/>
      <c r="P26" s="78">
        <f>H26+N26</f>
        <v>0</v>
      </c>
      <c r="Q26" s="95"/>
      <c r="R26" s="100"/>
      <c r="S26" s="233"/>
      <c r="T26" s="233"/>
      <c r="U26" s="233"/>
      <c r="V26" s="233"/>
      <c r="W26" s="233"/>
      <c r="X26" s="233"/>
      <c r="Y26" s="234"/>
    </row>
    <row r="27" spans="1:34">
      <c r="A27" s="31" t="s">
        <v>1</v>
      </c>
      <c r="B27" s="113">
        <f>B26+1</f>
        <v>7</v>
      </c>
      <c r="C27" s="114">
        <v>10</v>
      </c>
      <c r="D27" s="115"/>
      <c r="E27" s="115"/>
      <c r="F27" s="115"/>
      <c r="G27" s="115"/>
      <c r="H27" s="79">
        <f>(E27-D27)+(G27-F27)</f>
        <v>0</v>
      </c>
      <c r="I27" s="39"/>
      <c r="J27" s="32"/>
      <c r="K27" s="32"/>
      <c r="L27" s="32"/>
      <c r="M27" s="33"/>
      <c r="N27" s="123"/>
      <c r="O27" s="120"/>
      <c r="P27" s="79">
        <f t="shared" ref="P27:P30" si="6">H27+N27</f>
        <v>0</v>
      </c>
      <c r="Q27" s="95"/>
      <c r="R27" s="100"/>
      <c r="S27" s="233" t="s">
        <v>38</v>
      </c>
      <c r="T27" s="233"/>
      <c r="U27" s="233"/>
      <c r="V27" s="233"/>
      <c r="W27" s="233"/>
      <c r="X27" s="233"/>
      <c r="Y27" s="234"/>
    </row>
    <row r="28" spans="1:34">
      <c r="A28" s="31" t="s">
        <v>2</v>
      </c>
      <c r="B28" s="113">
        <f t="shared" ref="B28:B30" si="7">B27+1</f>
        <v>8</v>
      </c>
      <c r="C28" s="114">
        <v>10</v>
      </c>
      <c r="D28" s="115"/>
      <c r="E28" s="115"/>
      <c r="F28" s="115"/>
      <c r="G28" s="115"/>
      <c r="H28" s="79">
        <f>(E28-D28)+(G28-F28)</f>
        <v>0</v>
      </c>
      <c r="I28" s="39"/>
      <c r="J28" s="32"/>
      <c r="K28" s="32"/>
      <c r="L28" s="32"/>
      <c r="M28" s="33"/>
      <c r="N28" s="123"/>
      <c r="O28" s="120"/>
      <c r="P28" s="79">
        <f t="shared" si="6"/>
        <v>0</v>
      </c>
      <c r="Q28" s="95"/>
      <c r="R28" s="100"/>
      <c r="S28" s="233"/>
      <c r="T28" s="233"/>
      <c r="U28" s="233"/>
      <c r="V28" s="233"/>
      <c r="W28" s="233"/>
      <c r="X28" s="233"/>
      <c r="Y28" s="234"/>
    </row>
    <row r="29" spans="1:34">
      <c r="A29" s="31" t="s">
        <v>3</v>
      </c>
      <c r="B29" s="113">
        <f>B28+1</f>
        <v>9</v>
      </c>
      <c r="C29" s="114">
        <v>10</v>
      </c>
      <c r="D29" s="115"/>
      <c r="E29" s="115"/>
      <c r="F29" s="115"/>
      <c r="G29" s="115"/>
      <c r="H29" s="79">
        <f>(E29-D29)+(G29-F29)</f>
        <v>0</v>
      </c>
      <c r="I29" s="39"/>
      <c r="J29" s="32"/>
      <c r="K29" s="32"/>
      <c r="L29" s="32"/>
      <c r="M29" s="33"/>
      <c r="N29" s="123"/>
      <c r="O29" s="120"/>
      <c r="P29" s="79">
        <f t="shared" si="6"/>
        <v>0</v>
      </c>
      <c r="Q29" s="95"/>
      <c r="R29" s="100"/>
      <c r="S29" s="233"/>
      <c r="T29" s="233"/>
      <c r="U29" s="233"/>
      <c r="V29" s="233"/>
      <c r="W29" s="233"/>
      <c r="X29" s="233"/>
      <c r="Y29" s="234"/>
    </row>
    <row r="30" spans="1:34" ht="13.5" thickBot="1">
      <c r="A30" s="40" t="s">
        <v>4</v>
      </c>
      <c r="B30" s="113">
        <f t="shared" si="7"/>
        <v>10</v>
      </c>
      <c r="C30" s="117">
        <v>10</v>
      </c>
      <c r="D30" s="115"/>
      <c r="E30" s="115"/>
      <c r="F30" s="115"/>
      <c r="G30" s="115"/>
      <c r="H30" s="80">
        <f>(E30-D30)+(G30-F30)</f>
        <v>0</v>
      </c>
      <c r="I30" s="39"/>
      <c r="J30" s="41"/>
      <c r="K30" s="41"/>
      <c r="L30" s="41"/>
      <c r="M30" s="35"/>
      <c r="N30" s="124"/>
      <c r="O30" s="121"/>
      <c r="P30" s="80">
        <f t="shared" si="6"/>
        <v>0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0</v>
      </c>
      <c r="I31" s="6"/>
      <c r="J31" s="44"/>
      <c r="K31" s="44"/>
      <c r="L31" s="44"/>
      <c r="M31" s="5"/>
      <c r="N31" s="88">
        <f>SUM(N26:N30)</f>
        <v>0</v>
      </c>
      <c r="O31" s="88"/>
      <c r="P31" s="88">
        <f>SUM(P26:P30)</f>
        <v>0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0</v>
      </c>
      <c r="I32" s="48"/>
      <c r="J32" s="82" t="s">
        <v>10</v>
      </c>
      <c r="K32" s="83"/>
      <c r="L32" s="83"/>
      <c r="M32" s="83"/>
      <c r="N32" s="89">
        <f>(N13+N19+N25+N31)</f>
        <v>0</v>
      </c>
      <c r="O32" s="90"/>
      <c r="P32" s="91">
        <f>(P13+P19+P25+P31)</f>
        <v>0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0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>
        <v>0</v>
      </c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-6.25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-6.25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s="8" customFormat="1" ht="16.5" customHeight="1" thickBot="1">
      <c r="A37" s="188"/>
      <c r="B37" s="87"/>
      <c r="C37" s="87"/>
      <c r="D37" s="87"/>
      <c r="E37" s="87"/>
      <c r="F37" s="87"/>
      <c r="G37" s="87"/>
      <c r="H37" s="189"/>
      <c r="I37" s="188"/>
      <c r="J37" s="87"/>
      <c r="K37" s="87"/>
      <c r="L37" s="87"/>
      <c r="M37" s="87"/>
      <c r="N37" s="20"/>
      <c r="O37" s="20"/>
      <c r="P37" s="20"/>
      <c r="Q37" s="20"/>
      <c r="R37" s="20"/>
      <c r="S37" s="20"/>
      <c r="T37" s="63" t="s">
        <v>51</v>
      </c>
      <c r="U37" s="62"/>
      <c r="V37" s="62"/>
      <c r="W37" s="62"/>
      <c r="X37" s="14"/>
      <c r="Y37" s="140"/>
      <c r="AA37" s="154"/>
      <c r="AB37" s="154"/>
      <c r="AC37" s="154"/>
      <c r="AD37" s="154"/>
      <c r="AE37" s="154"/>
      <c r="AF37" s="154"/>
      <c r="AG37" s="154"/>
      <c r="AH37" s="154"/>
    </row>
    <row r="38" spans="1:34" s="8" customFormat="1" ht="27.75" customHeight="1" thickBo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44" t="s">
        <v>15</v>
      </c>
      <c r="U38" s="145"/>
      <c r="V38" s="145"/>
      <c r="W38" s="145"/>
      <c r="X38" s="146"/>
      <c r="Y38" s="147">
        <f>Y35+Y36-Y37</f>
        <v>-6.25</v>
      </c>
      <c r="AA38" s="154"/>
      <c r="AB38" s="154"/>
      <c r="AC38" s="154"/>
      <c r="AD38" s="154"/>
      <c r="AE38" s="154"/>
      <c r="AF38" s="154"/>
      <c r="AG38" s="154"/>
      <c r="AH38" s="154"/>
    </row>
    <row r="39" spans="1:34">
      <c r="B39" s="180" t="s">
        <v>46</v>
      </c>
      <c r="C39" s="180"/>
      <c r="D39" s="180"/>
      <c r="E39" s="180"/>
      <c r="F39" s="174"/>
    </row>
    <row r="40" spans="1:34">
      <c r="B40" s="181" t="s">
        <v>47</v>
      </c>
      <c r="C40" s="181"/>
      <c r="D40" s="181"/>
      <c r="E40" s="181"/>
      <c r="F40" s="179"/>
      <c r="Y40" s="26"/>
    </row>
    <row r="41" spans="1:34">
      <c r="T41" s="8"/>
    </row>
  </sheetData>
  <sheetProtection algorithmName="SHA-512" hashValue="TGkGZkxK9fYnVXXG0Nm+sBSt4r5Gib1wwoQC4eZnKc6ZdozwNj/bpEDV2dNVlFxX+tGYbgFWE4y2C/WNItEl9w==" saltValue="ayfsG7E66hCQ1Mm9L3fhMw==" spinCount="100000"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8:O30" name="Plage2"/>
    <protectedRange sqref="D8:G30" name="Plage1"/>
    <protectedRange sqref="C8:C30" name="Plage1_1"/>
    <protectedRange sqref="B8:B30" name="Plage1_1_1"/>
  </protectedRanges>
  <customSheetViews>
    <customSheetView guid="{00A44368-1A15-41E7-8137-FDD02D648345}" showGridLines="0" hiddenRows="1" hiddenColumns="1">
      <selection activeCell="U41" sqref="U41"/>
      <colBreaks count="1" manualBreakCount="1">
        <brk id="25" max="38" man="1"/>
      </colBreaks>
      <pageMargins left="0.39370078740157483" right="0.39370078740157483" top="0.39370078740157483" bottom="0.19685039370078741" header="0.51181102362204722" footer="0.51181102362204722"/>
      <pageSetup paperSize="9" scale="93" orientation="landscape" horizontalDpi="4294967294" r:id="rId1"/>
      <headerFooter alignWithMargins="0"/>
    </customSheetView>
  </customSheetViews>
  <mergeCells count="18">
    <mergeCell ref="S27:Y29"/>
    <mergeCell ref="AB6:AB9"/>
    <mergeCell ref="AC6:AH6"/>
    <mergeCell ref="S8:Y9"/>
    <mergeCell ref="AC8:AC9"/>
    <mergeCell ref="AD8:AH8"/>
    <mergeCell ref="T10:Y11"/>
    <mergeCell ref="AA6:AA9"/>
    <mergeCell ref="T12:Y13"/>
    <mergeCell ref="S14:Y15"/>
    <mergeCell ref="S16:Y16"/>
    <mergeCell ref="S17:Y18"/>
    <mergeCell ref="S25:Y26"/>
    <mergeCell ref="H4:H6"/>
    <mergeCell ref="N4:N6"/>
    <mergeCell ref="O4:O6"/>
    <mergeCell ref="P4:P6"/>
    <mergeCell ref="S6:Y6"/>
  </mergeCells>
  <dataValidations count="1">
    <dataValidation type="time" allowBlank="1" showInputMessage="1" showErrorMessage="1" sqref="D8:G30" xr:uid="{00000000-0002-0000-0A00-000000000000}">
      <formula1>0.3125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2"/>
  <headerFooter alignWithMargins="0"/>
  <colBreaks count="1" manualBreakCount="1">
    <brk id="25" max="38" man="1"/>
  </colBreaks>
  <drawing r:id="rId3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2CA4B-F467-4CA7-9657-6EBFB6CC2717}">
  <dimension ref="A1:AH41"/>
  <sheetViews>
    <sheetView showGridLines="0" zoomScaleNormal="100" workbookViewId="0">
      <selection activeCell="G22" sqref="G22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0.425781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44481</v>
      </c>
      <c r="V2" s="12" t="s">
        <v>27</v>
      </c>
      <c r="W2" s="139">
        <v>44506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2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136" t="s">
        <v>13</v>
      </c>
      <c r="B4" s="125"/>
      <c r="C4" s="125"/>
      <c r="D4" s="125" t="s">
        <v>20</v>
      </c>
      <c r="E4" s="125"/>
      <c r="F4" s="125"/>
      <c r="G4" s="126"/>
      <c r="H4" s="217" t="s">
        <v>22</v>
      </c>
      <c r="I4" s="7"/>
      <c r="J4" s="76" t="s">
        <v>25</v>
      </c>
      <c r="K4" s="76"/>
      <c r="L4" s="76"/>
      <c r="M4" s="77"/>
      <c r="N4" s="214" t="s">
        <v>26</v>
      </c>
      <c r="O4" s="220" t="s">
        <v>21</v>
      </c>
      <c r="P4" s="214" t="s">
        <v>24</v>
      </c>
      <c r="Q4" s="92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137"/>
      <c r="B5" s="127"/>
      <c r="C5" s="127"/>
      <c r="D5" s="128" t="s">
        <v>11</v>
      </c>
      <c r="E5" s="129"/>
      <c r="F5" s="130" t="s">
        <v>12</v>
      </c>
      <c r="G5" s="131"/>
      <c r="H5" s="218"/>
      <c r="I5" s="65"/>
      <c r="J5" s="16" t="s">
        <v>11</v>
      </c>
      <c r="K5" s="17"/>
      <c r="L5" s="18" t="s">
        <v>12</v>
      </c>
      <c r="M5" s="19"/>
      <c r="N5" s="215"/>
      <c r="O5" s="221"/>
      <c r="P5" s="215"/>
      <c r="Q5" s="93"/>
      <c r="R5" s="100"/>
      <c r="S5" s="178" t="s">
        <v>37</v>
      </c>
      <c r="Y5" s="148"/>
    </row>
    <row r="6" spans="1:34" ht="18" customHeight="1" thickBot="1">
      <c r="A6" s="137"/>
      <c r="B6" s="127"/>
      <c r="C6" s="127"/>
      <c r="D6" s="132" t="s">
        <v>5</v>
      </c>
      <c r="E6" s="133" t="s">
        <v>6</v>
      </c>
      <c r="F6" s="134" t="s">
        <v>5</v>
      </c>
      <c r="G6" s="135" t="s">
        <v>6</v>
      </c>
      <c r="H6" s="219"/>
      <c r="I6" s="65"/>
      <c r="J6" s="21" t="s">
        <v>5</v>
      </c>
      <c r="K6" s="22" t="s">
        <v>6</v>
      </c>
      <c r="L6" s="23" t="s">
        <v>5</v>
      </c>
      <c r="M6" s="24" t="s">
        <v>6</v>
      </c>
      <c r="N6" s="216"/>
      <c r="O6" s="222"/>
      <c r="P6" s="216"/>
      <c r="Q6" s="93"/>
      <c r="R6" s="100"/>
      <c r="S6" s="230" t="s">
        <v>50</v>
      </c>
      <c r="T6" s="230"/>
      <c r="U6" s="230"/>
      <c r="V6" s="230"/>
      <c r="W6" s="230"/>
      <c r="X6" s="230"/>
      <c r="Y6" s="231"/>
      <c r="AA6" s="223" t="s">
        <v>32</v>
      </c>
      <c r="AB6" s="225" t="s">
        <v>36</v>
      </c>
      <c r="AC6" s="224" t="s">
        <v>34</v>
      </c>
      <c r="AD6" s="224"/>
      <c r="AE6" s="224"/>
      <c r="AF6" s="224"/>
      <c r="AG6" s="224"/>
      <c r="AH6" s="224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23"/>
      <c r="AB7" s="226"/>
      <c r="AC7" s="156"/>
      <c r="AD7" s="156"/>
      <c r="AE7" s="156"/>
      <c r="AF7" s="156"/>
      <c r="AG7" s="156"/>
      <c r="AH7" s="156"/>
    </row>
    <row r="8" spans="1:34" ht="12.75" customHeight="1">
      <c r="A8" s="28" t="s">
        <v>0</v>
      </c>
      <c r="B8" s="110">
        <v>13</v>
      </c>
      <c r="C8" s="111">
        <v>10</v>
      </c>
      <c r="D8" s="112"/>
      <c r="E8" s="112"/>
      <c r="F8" s="112"/>
      <c r="G8" s="112"/>
      <c r="H8" s="78">
        <f>(E8-D8)+(G8-F8)</f>
        <v>0</v>
      </c>
      <c r="I8" s="39"/>
      <c r="J8" s="29"/>
      <c r="K8" s="29"/>
      <c r="L8" s="29"/>
      <c r="M8" s="29"/>
      <c r="N8" s="119"/>
      <c r="O8" s="119"/>
      <c r="P8" s="78">
        <f>H8+N8</f>
        <v>0</v>
      </c>
      <c r="Q8" s="95"/>
      <c r="R8" s="100"/>
      <c r="S8" s="235" t="s">
        <v>45</v>
      </c>
      <c r="T8" s="235"/>
      <c r="U8" s="235"/>
      <c r="V8" s="235"/>
      <c r="W8" s="235"/>
      <c r="X8" s="235"/>
      <c r="Y8" s="236"/>
      <c r="AA8" s="223"/>
      <c r="AB8" s="226"/>
      <c r="AC8" s="223" t="s">
        <v>32</v>
      </c>
      <c r="AD8" s="223" t="s">
        <v>33</v>
      </c>
      <c r="AE8" s="223"/>
      <c r="AF8" s="223"/>
      <c r="AG8" s="223"/>
      <c r="AH8" s="223"/>
    </row>
    <row r="9" spans="1:34">
      <c r="A9" s="31" t="s">
        <v>1</v>
      </c>
      <c r="B9" s="113">
        <f>B8+1</f>
        <v>14</v>
      </c>
      <c r="C9" s="114">
        <v>10</v>
      </c>
      <c r="D9" s="115"/>
      <c r="E9" s="115"/>
      <c r="F9" s="115"/>
      <c r="G9" s="115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120"/>
      <c r="O9" s="120"/>
      <c r="P9" s="79">
        <f t="shared" ref="P9:P12" si="0">H9+N9</f>
        <v>0</v>
      </c>
      <c r="Q9" s="95"/>
      <c r="R9" s="100"/>
      <c r="S9" s="235"/>
      <c r="T9" s="235"/>
      <c r="U9" s="235"/>
      <c r="V9" s="235"/>
      <c r="W9" s="235"/>
      <c r="X9" s="235"/>
      <c r="Y9" s="236"/>
      <c r="AA9" s="223"/>
      <c r="AB9" s="227"/>
      <c r="AC9" s="223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113">
        <f t="shared" ref="B10:B11" si="1">B9+1</f>
        <v>15</v>
      </c>
      <c r="C10" s="114">
        <v>10</v>
      </c>
      <c r="D10" s="115"/>
      <c r="E10" s="115"/>
      <c r="F10" s="115"/>
      <c r="G10" s="115"/>
      <c r="H10" s="79">
        <f>(E10-D10)+(G10-F10)</f>
        <v>0</v>
      </c>
      <c r="I10" s="39"/>
      <c r="J10" s="32"/>
      <c r="K10" s="32"/>
      <c r="L10" s="32"/>
      <c r="M10" s="32"/>
      <c r="N10" s="120"/>
      <c r="O10" s="120"/>
      <c r="P10" s="79">
        <f t="shared" si="0"/>
        <v>0</v>
      </c>
      <c r="Q10" s="95"/>
      <c r="R10" s="100"/>
      <c r="T10" s="232" t="s">
        <v>48</v>
      </c>
      <c r="U10" s="228"/>
      <c r="V10" s="228"/>
      <c r="W10" s="228"/>
      <c r="X10" s="228"/>
      <c r="Y10" s="229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31" t="s">
        <v>3</v>
      </c>
      <c r="B11" s="113">
        <f t="shared" si="1"/>
        <v>16</v>
      </c>
      <c r="C11" s="114">
        <v>10</v>
      </c>
      <c r="D11" s="115"/>
      <c r="E11" s="115"/>
      <c r="F11" s="115"/>
      <c r="G11" s="115"/>
      <c r="H11" s="79">
        <f>(E11-D11)+(G11-F11)</f>
        <v>0</v>
      </c>
      <c r="I11" s="39"/>
      <c r="J11" s="32"/>
      <c r="K11" s="32"/>
      <c r="L11" s="32"/>
      <c r="M11" s="32"/>
      <c r="N11" s="120"/>
      <c r="O11" s="120"/>
      <c r="P11" s="79">
        <f t="shared" si="0"/>
        <v>0</v>
      </c>
      <c r="Q11" s="95"/>
      <c r="R11" s="100"/>
      <c r="T11" s="228"/>
      <c r="U11" s="228"/>
      <c r="V11" s="228"/>
      <c r="W11" s="228"/>
      <c r="X11" s="228"/>
      <c r="Y11" s="229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6">
        <f>B11+1</f>
        <v>17</v>
      </c>
      <c r="C12" s="117">
        <v>10</v>
      </c>
      <c r="D12" s="118"/>
      <c r="E12" s="118"/>
      <c r="F12" s="118"/>
      <c r="G12" s="118"/>
      <c r="H12" s="80">
        <f>(E12-D12)+(G12-F12)</f>
        <v>0</v>
      </c>
      <c r="I12" s="27"/>
      <c r="J12" s="41"/>
      <c r="K12" s="41"/>
      <c r="L12" s="41"/>
      <c r="M12" s="41"/>
      <c r="N12" s="121"/>
      <c r="O12" s="121"/>
      <c r="P12" s="80">
        <f t="shared" si="0"/>
        <v>0</v>
      </c>
      <c r="Q12" s="95"/>
      <c r="R12" s="100"/>
      <c r="S12" s="175"/>
      <c r="T12" s="228" t="s">
        <v>41</v>
      </c>
      <c r="U12" s="228"/>
      <c r="V12" s="228"/>
      <c r="W12" s="228"/>
      <c r="X12" s="228"/>
      <c r="Y12" s="229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43" t="s">
        <v>9</v>
      </c>
      <c r="B13" s="44"/>
      <c r="C13" s="44"/>
      <c r="D13" s="44"/>
      <c r="E13" s="44"/>
      <c r="F13" s="44"/>
      <c r="G13" s="5"/>
      <c r="H13" s="68">
        <f>SUM(H8:H12)</f>
        <v>0</v>
      </c>
      <c r="I13" s="67"/>
      <c r="J13" s="42"/>
      <c r="K13" s="42"/>
      <c r="L13" s="42"/>
      <c r="M13" s="4"/>
      <c r="N13" s="68">
        <f>SUM(N8:N12)</f>
        <v>0</v>
      </c>
      <c r="O13" s="68"/>
      <c r="P13" s="68">
        <f>SUM(P8:P12)</f>
        <v>0</v>
      </c>
      <c r="Q13" s="75"/>
      <c r="R13" s="102"/>
      <c r="S13" s="175"/>
      <c r="T13" s="228"/>
      <c r="U13" s="228"/>
      <c r="V13" s="228"/>
      <c r="W13" s="228"/>
      <c r="X13" s="228"/>
      <c r="Y13" s="229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164" t="s">
        <v>0</v>
      </c>
      <c r="B14" s="165">
        <f>B12+3</f>
        <v>20</v>
      </c>
      <c r="C14" s="182">
        <v>10</v>
      </c>
      <c r="D14" s="166"/>
      <c r="E14" s="166"/>
      <c r="F14" s="166"/>
      <c r="G14" s="167"/>
      <c r="H14" s="160">
        <f>(E14-D14)+(G14-F14)</f>
        <v>0</v>
      </c>
      <c r="I14" s="39"/>
      <c r="J14" s="29"/>
      <c r="K14" s="29"/>
      <c r="L14" s="29"/>
      <c r="M14" s="29"/>
      <c r="N14" s="119"/>
      <c r="O14" s="119"/>
      <c r="P14" s="78">
        <f>H14+N14</f>
        <v>0</v>
      </c>
      <c r="Q14" s="26"/>
      <c r="R14" s="100"/>
      <c r="S14" s="228" t="s">
        <v>42</v>
      </c>
      <c r="T14" s="228"/>
      <c r="U14" s="228"/>
      <c r="V14" s="228"/>
      <c r="W14" s="228"/>
      <c r="X14" s="228"/>
      <c r="Y14" s="229"/>
    </row>
    <row r="15" spans="1:34">
      <c r="A15" s="168" t="s">
        <v>1</v>
      </c>
      <c r="B15" s="113">
        <f>B14+1</f>
        <v>21</v>
      </c>
      <c r="C15" s="114">
        <v>10</v>
      </c>
      <c r="D15" s="115"/>
      <c r="E15" s="115"/>
      <c r="F15" s="115"/>
      <c r="G15" s="169"/>
      <c r="H15" s="161">
        <f>(E15-D15)+(G15-F15)</f>
        <v>0</v>
      </c>
      <c r="I15" s="27"/>
      <c r="J15" s="32"/>
      <c r="K15" s="32"/>
      <c r="L15" s="32"/>
      <c r="M15" s="32"/>
      <c r="N15" s="120"/>
      <c r="O15" s="120"/>
      <c r="P15" s="79">
        <f t="shared" ref="P15:P18" si="2">H15+N15</f>
        <v>0</v>
      </c>
      <c r="Q15" s="95"/>
      <c r="R15" s="100"/>
      <c r="S15" s="228"/>
      <c r="T15" s="228"/>
      <c r="U15" s="228"/>
      <c r="V15" s="228"/>
      <c r="W15" s="228"/>
      <c r="X15" s="228"/>
      <c r="Y15" s="229"/>
    </row>
    <row r="16" spans="1:34" ht="12.75" customHeight="1">
      <c r="A16" s="168" t="s">
        <v>2</v>
      </c>
      <c r="B16" s="113">
        <f t="shared" ref="B16:B18" si="3">B15+1</f>
        <v>22</v>
      </c>
      <c r="C16" s="114">
        <v>10</v>
      </c>
      <c r="D16" s="115"/>
      <c r="E16" s="115"/>
      <c r="F16" s="115"/>
      <c r="G16" s="169"/>
      <c r="H16" s="161">
        <f>(E16-D16)+(G16-F16)</f>
        <v>0</v>
      </c>
      <c r="I16" s="39"/>
      <c r="J16" s="32"/>
      <c r="K16" s="32"/>
      <c r="L16" s="32"/>
      <c r="M16" s="32"/>
      <c r="N16" s="120"/>
      <c r="O16" s="120"/>
      <c r="P16" s="79">
        <f t="shared" si="2"/>
        <v>0</v>
      </c>
      <c r="Q16" s="95"/>
      <c r="R16" s="100"/>
      <c r="S16" s="230" t="s">
        <v>43</v>
      </c>
      <c r="T16" s="230"/>
      <c r="U16" s="230"/>
      <c r="V16" s="230"/>
      <c r="W16" s="230"/>
      <c r="X16" s="230"/>
      <c r="Y16" s="231"/>
    </row>
    <row r="17" spans="1:34" ht="12.75" customHeight="1">
      <c r="A17" s="168" t="s">
        <v>3</v>
      </c>
      <c r="B17" s="113">
        <f t="shared" si="3"/>
        <v>23</v>
      </c>
      <c r="C17" s="114">
        <v>10</v>
      </c>
      <c r="D17" s="115"/>
      <c r="E17" s="115"/>
      <c r="F17" s="115"/>
      <c r="G17" s="169"/>
      <c r="H17" s="161">
        <f>(E17-D17)+(G17-F17)</f>
        <v>0</v>
      </c>
      <c r="I17" s="39"/>
      <c r="J17" s="32"/>
      <c r="K17" s="32"/>
      <c r="L17" s="32"/>
      <c r="M17" s="32"/>
      <c r="N17" s="120"/>
      <c r="O17" s="120"/>
      <c r="P17" s="79">
        <f t="shared" si="2"/>
        <v>0</v>
      </c>
      <c r="Q17" s="95"/>
      <c r="R17" s="100"/>
      <c r="S17" s="228" t="s">
        <v>44</v>
      </c>
      <c r="T17" s="228"/>
      <c r="U17" s="228"/>
      <c r="V17" s="228"/>
      <c r="W17" s="228"/>
      <c r="X17" s="228"/>
      <c r="Y17" s="229"/>
    </row>
    <row r="18" spans="1:34" ht="13.5" thickBot="1">
      <c r="A18" s="170" t="s">
        <v>4</v>
      </c>
      <c r="B18" s="171">
        <f t="shared" si="3"/>
        <v>24</v>
      </c>
      <c r="C18" s="183">
        <v>10</v>
      </c>
      <c r="D18" s="172"/>
      <c r="E18" s="172"/>
      <c r="F18" s="172"/>
      <c r="G18" s="173"/>
      <c r="H18" s="162">
        <f>(E18-D18)+(G18-F18)</f>
        <v>0</v>
      </c>
      <c r="I18" s="39"/>
      <c r="J18" s="34"/>
      <c r="K18" s="34"/>
      <c r="L18" s="34"/>
      <c r="M18" s="35"/>
      <c r="N18" s="121"/>
      <c r="O18" s="121"/>
      <c r="P18" s="80">
        <f t="shared" si="2"/>
        <v>0</v>
      </c>
      <c r="Q18" s="95"/>
      <c r="R18" s="100"/>
      <c r="S18" s="228"/>
      <c r="T18" s="228"/>
      <c r="U18" s="228"/>
      <c r="V18" s="228"/>
      <c r="W18" s="228"/>
      <c r="X18" s="228"/>
      <c r="Y18" s="229"/>
    </row>
    <row r="19" spans="1:34" s="52" customFormat="1" ht="15.75" customHeight="1" thickBot="1">
      <c r="A19" s="163" t="s">
        <v>9</v>
      </c>
      <c r="B19" s="37"/>
      <c r="C19" s="37"/>
      <c r="D19" s="37"/>
      <c r="E19" s="37"/>
      <c r="F19" s="37"/>
      <c r="G19" s="38"/>
      <c r="H19" s="68">
        <f>SUM(H14:H18)</f>
        <v>0</v>
      </c>
      <c r="I19" s="75"/>
      <c r="J19" s="37"/>
      <c r="K19" s="37"/>
      <c r="L19" s="37"/>
      <c r="M19" s="38"/>
      <c r="N19" s="68">
        <f>SUM(N14:N18)</f>
        <v>0</v>
      </c>
      <c r="O19" s="68"/>
      <c r="P19" s="68">
        <f>SUM(P14:P18)</f>
        <v>0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31" t="s">
        <v>0</v>
      </c>
      <c r="B20" s="113">
        <v>27</v>
      </c>
      <c r="C20" s="111">
        <v>10</v>
      </c>
      <c r="D20" s="115"/>
      <c r="E20" s="115"/>
      <c r="F20" s="115"/>
      <c r="G20" s="115"/>
      <c r="H20" s="78">
        <f>(E20-D20)+(G20-F20)</f>
        <v>0</v>
      </c>
      <c r="I20" s="69"/>
      <c r="J20" s="29"/>
      <c r="K20" s="29"/>
      <c r="L20" s="29"/>
      <c r="M20" s="30"/>
      <c r="N20" s="122"/>
      <c r="O20" s="119"/>
      <c r="P20" s="78">
        <f>H20+N20</f>
        <v>0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v>28</v>
      </c>
      <c r="C21" s="114">
        <v>10</v>
      </c>
      <c r="D21" s="115"/>
      <c r="E21" s="115"/>
      <c r="F21" s="115"/>
      <c r="G21" s="115"/>
      <c r="H21" s="79">
        <f>(E21-D21)+(G21-F21)</f>
        <v>0</v>
      </c>
      <c r="I21" s="70"/>
      <c r="J21" s="32"/>
      <c r="K21" s="32"/>
      <c r="L21" s="32"/>
      <c r="M21" s="33"/>
      <c r="N21" s="123"/>
      <c r="O21" s="120"/>
      <c r="P21" s="79">
        <f t="shared" ref="P21:P24" si="4">H21+N21</f>
        <v>0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>
      <c r="A22" s="31" t="s">
        <v>2</v>
      </c>
      <c r="B22" s="113">
        <v>29</v>
      </c>
      <c r="C22" s="114">
        <v>10</v>
      </c>
      <c r="D22" s="115"/>
      <c r="E22" s="115"/>
      <c r="F22" s="115"/>
      <c r="G22" s="115"/>
      <c r="H22" s="79">
        <f>(E22-D22)+(G22-F22)</f>
        <v>0</v>
      </c>
      <c r="I22" s="39"/>
      <c r="J22" s="32"/>
      <c r="K22" s="32"/>
      <c r="L22" s="32"/>
      <c r="M22" s="33"/>
      <c r="N22" s="123"/>
      <c r="O22" s="120"/>
      <c r="P22" s="79">
        <f t="shared" si="4"/>
        <v>0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>
      <c r="A23" s="31" t="s">
        <v>3</v>
      </c>
      <c r="B23" s="113">
        <v>30</v>
      </c>
      <c r="C23" s="114">
        <v>10</v>
      </c>
      <c r="D23" s="115"/>
      <c r="E23" s="115"/>
      <c r="F23" s="115"/>
      <c r="G23" s="115"/>
      <c r="H23" s="79">
        <f>(E23-D23)+(G23-F23)</f>
        <v>0</v>
      </c>
      <c r="I23" s="39"/>
      <c r="J23" s="32"/>
      <c r="K23" s="32"/>
      <c r="L23" s="32"/>
      <c r="M23" s="33"/>
      <c r="N23" s="123"/>
      <c r="O23" s="120"/>
      <c r="P23" s="79">
        <f t="shared" si="4"/>
        <v>0</v>
      </c>
      <c r="Q23" s="95"/>
      <c r="R23" s="100"/>
      <c r="S23" s="178"/>
      <c r="Y23" s="101"/>
    </row>
    <row r="24" spans="1:34" ht="13.5" thickBot="1">
      <c r="A24" s="31" t="s">
        <v>4</v>
      </c>
      <c r="B24" s="113">
        <v>31</v>
      </c>
      <c r="C24" s="114">
        <v>10</v>
      </c>
      <c r="D24" s="115"/>
      <c r="E24" s="115"/>
      <c r="F24" s="115"/>
      <c r="G24" s="115"/>
      <c r="H24" s="79">
        <f>(E24-D24)+(G24-F24)</f>
        <v>0</v>
      </c>
      <c r="I24" s="39"/>
      <c r="J24" s="34"/>
      <c r="K24" s="34"/>
      <c r="L24" s="34"/>
      <c r="M24" s="35"/>
      <c r="N24" s="123"/>
      <c r="O24" s="121"/>
      <c r="P24" s="80">
        <f t="shared" si="4"/>
        <v>0</v>
      </c>
      <c r="Q24" s="95"/>
      <c r="R24" s="100"/>
      <c r="Y24" s="101"/>
    </row>
    <row r="25" spans="1:34" s="52" customFormat="1" ht="14.25" customHeight="1" thickBot="1">
      <c r="A25" s="36" t="s">
        <v>9</v>
      </c>
      <c r="B25" s="191"/>
      <c r="C25" s="191"/>
      <c r="D25" s="42"/>
      <c r="E25" s="42"/>
      <c r="F25" s="42"/>
      <c r="G25" s="4"/>
      <c r="H25" s="68">
        <f>SUM(H20:H24)</f>
        <v>0</v>
      </c>
      <c r="I25" s="6"/>
      <c r="J25" s="42"/>
      <c r="K25" s="42"/>
      <c r="L25" s="42"/>
      <c r="M25" s="4"/>
      <c r="N25" s="1">
        <f>SUM(N20:N24)</f>
        <v>0</v>
      </c>
      <c r="O25" s="1"/>
      <c r="P25" s="1">
        <f>SUM(P20:P24)</f>
        <v>0</v>
      </c>
      <c r="Q25" s="75"/>
      <c r="R25" s="102"/>
      <c r="S25" s="233"/>
      <c r="T25" s="233"/>
      <c r="U25" s="233"/>
      <c r="V25" s="233"/>
      <c r="W25" s="233"/>
      <c r="X25" s="233"/>
      <c r="Y25" s="234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31" t="s">
        <v>0</v>
      </c>
      <c r="B26" s="192">
        <v>3</v>
      </c>
      <c r="C26" s="194">
        <v>11</v>
      </c>
      <c r="D26" s="115"/>
      <c r="E26" s="115"/>
      <c r="F26" s="115"/>
      <c r="G26" s="115"/>
      <c r="H26" s="78">
        <f>(E26-D26)+(G26-F26)</f>
        <v>0</v>
      </c>
      <c r="I26" s="39"/>
      <c r="J26" s="32"/>
      <c r="K26" s="32"/>
      <c r="L26" s="32"/>
      <c r="M26" s="30"/>
      <c r="N26" s="122"/>
      <c r="O26" s="119"/>
      <c r="P26" s="78">
        <f>H26+N26</f>
        <v>0</v>
      </c>
      <c r="Q26" s="95"/>
      <c r="R26" s="100"/>
      <c r="S26" s="233"/>
      <c r="T26" s="233"/>
      <c r="U26" s="233"/>
      <c r="V26" s="233"/>
      <c r="W26" s="233"/>
      <c r="X26" s="233"/>
      <c r="Y26" s="234"/>
    </row>
    <row r="27" spans="1:34">
      <c r="A27" s="31" t="s">
        <v>1</v>
      </c>
      <c r="B27" s="113">
        <f>B26+1</f>
        <v>4</v>
      </c>
      <c r="C27" s="114">
        <v>11</v>
      </c>
      <c r="D27" s="115"/>
      <c r="E27" s="115"/>
      <c r="F27" s="115"/>
      <c r="G27" s="115"/>
      <c r="H27" s="79">
        <f>(E27-D27)+(G27-F27)</f>
        <v>0</v>
      </c>
      <c r="I27" s="39"/>
      <c r="J27" s="32"/>
      <c r="K27" s="32"/>
      <c r="L27" s="32"/>
      <c r="M27" s="33"/>
      <c r="N27" s="123"/>
      <c r="O27" s="120"/>
      <c r="P27" s="79">
        <f t="shared" ref="P27:P30" si="5">H27+N27</f>
        <v>0</v>
      </c>
      <c r="Q27" s="95"/>
      <c r="R27" s="100"/>
      <c r="S27" s="233" t="s">
        <v>38</v>
      </c>
      <c r="T27" s="233"/>
      <c r="U27" s="233"/>
      <c r="V27" s="233"/>
      <c r="W27" s="233"/>
      <c r="X27" s="233"/>
      <c r="Y27" s="234"/>
    </row>
    <row r="28" spans="1:34">
      <c r="A28" s="31" t="s">
        <v>2</v>
      </c>
      <c r="B28" s="113">
        <f t="shared" ref="B28:B30" si="6">B27+1</f>
        <v>5</v>
      </c>
      <c r="C28" s="114">
        <v>11</v>
      </c>
      <c r="D28" s="115"/>
      <c r="E28" s="115"/>
      <c r="F28" s="115"/>
      <c r="G28" s="115"/>
      <c r="H28" s="79">
        <f>(E28-D28)+(G28-F28)</f>
        <v>0</v>
      </c>
      <c r="I28" s="39"/>
      <c r="J28" s="32"/>
      <c r="K28" s="32"/>
      <c r="L28" s="32"/>
      <c r="M28" s="33"/>
      <c r="N28" s="123"/>
      <c r="O28" s="120"/>
      <c r="P28" s="79">
        <f t="shared" si="5"/>
        <v>0</v>
      </c>
      <c r="Q28" s="95"/>
      <c r="R28" s="100"/>
      <c r="S28" s="233"/>
      <c r="T28" s="233"/>
      <c r="U28" s="233"/>
      <c r="V28" s="233"/>
      <c r="W28" s="233"/>
      <c r="X28" s="233"/>
      <c r="Y28" s="234"/>
    </row>
    <row r="29" spans="1:34">
      <c r="A29" s="31" t="s">
        <v>3</v>
      </c>
      <c r="B29" s="113">
        <f>B28+1</f>
        <v>6</v>
      </c>
      <c r="C29" s="114">
        <v>11</v>
      </c>
      <c r="D29" s="115"/>
      <c r="E29" s="115"/>
      <c r="F29" s="115"/>
      <c r="G29" s="115"/>
      <c r="H29" s="79">
        <f>(E29-D29)+(G29-F29)</f>
        <v>0</v>
      </c>
      <c r="I29" s="39"/>
      <c r="J29" s="32"/>
      <c r="K29" s="32"/>
      <c r="L29" s="32"/>
      <c r="M29" s="33"/>
      <c r="N29" s="123"/>
      <c r="O29" s="120"/>
      <c r="P29" s="79">
        <f t="shared" si="5"/>
        <v>0</v>
      </c>
      <c r="Q29" s="95"/>
      <c r="R29" s="100"/>
      <c r="S29" s="233"/>
      <c r="T29" s="233"/>
      <c r="U29" s="233"/>
      <c r="V29" s="233"/>
      <c r="W29" s="233"/>
      <c r="X29" s="233"/>
      <c r="Y29" s="234"/>
    </row>
    <row r="30" spans="1:34" ht="13.5" thickBot="1">
      <c r="A30" s="40" t="s">
        <v>4</v>
      </c>
      <c r="B30" s="116">
        <f t="shared" si="6"/>
        <v>7</v>
      </c>
      <c r="C30" s="117">
        <v>11</v>
      </c>
      <c r="D30" s="115"/>
      <c r="E30" s="115"/>
      <c r="F30" s="115"/>
      <c r="G30" s="115"/>
      <c r="H30" s="80">
        <f>(E30-D30)+(G30-F30)</f>
        <v>0</v>
      </c>
      <c r="I30" s="39"/>
      <c r="J30" s="41"/>
      <c r="K30" s="41"/>
      <c r="L30" s="41"/>
      <c r="M30" s="35"/>
      <c r="N30" s="124"/>
      <c r="O30" s="121"/>
      <c r="P30" s="80">
        <f t="shared" si="5"/>
        <v>0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0</v>
      </c>
      <c r="I31" s="6"/>
      <c r="J31" s="44"/>
      <c r="K31" s="44"/>
      <c r="L31" s="44"/>
      <c r="M31" s="5"/>
      <c r="N31" s="88">
        <f>SUM(N26:N30)</f>
        <v>0</v>
      </c>
      <c r="O31" s="88"/>
      <c r="P31" s="88">
        <f>SUM(P26:P30)</f>
        <v>0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0</v>
      </c>
      <c r="I32" s="48"/>
      <c r="J32" s="82" t="s">
        <v>10</v>
      </c>
      <c r="K32" s="83"/>
      <c r="L32" s="83"/>
      <c r="M32" s="83"/>
      <c r="N32" s="89">
        <f>(N13+N19+N25+N31)</f>
        <v>0</v>
      </c>
      <c r="O32" s="90"/>
      <c r="P32" s="91">
        <f>(P13+P19+P25+P31)</f>
        <v>0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f>AC12</f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0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>
        <v>0</v>
      </c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-6.25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-6.25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s="8" customFormat="1" ht="16.5" customHeight="1" thickBot="1">
      <c r="A37" s="188"/>
      <c r="B37" s="87"/>
      <c r="C37" s="87"/>
      <c r="D37" s="87"/>
      <c r="E37" s="87"/>
      <c r="F37" s="87"/>
      <c r="G37" s="87"/>
      <c r="H37" s="189"/>
      <c r="I37" s="188"/>
      <c r="J37" s="87"/>
      <c r="K37" s="87"/>
      <c r="L37" s="87"/>
      <c r="M37" s="87"/>
      <c r="N37" s="20"/>
      <c r="O37" s="20"/>
      <c r="P37" s="20"/>
      <c r="Q37" s="20"/>
      <c r="R37" s="20"/>
      <c r="S37" s="20"/>
      <c r="T37" s="63" t="s">
        <v>51</v>
      </c>
      <c r="U37" s="62"/>
      <c r="V37" s="62"/>
      <c r="W37" s="62"/>
      <c r="X37" s="14"/>
      <c r="Y37" s="140"/>
      <c r="AA37" s="154"/>
      <c r="AB37" s="154"/>
      <c r="AC37" s="154"/>
      <c r="AD37" s="154"/>
      <c r="AE37" s="154"/>
      <c r="AF37" s="154"/>
      <c r="AG37" s="154"/>
      <c r="AH37" s="154"/>
    </row>
    <row r="38" spans="1:34" s="8" customFormat="1" ht="27.75" customHeight="1" thickBo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44" t="s">
        <v>15</v>
      </c>
      <c r="U38" s="145"/>
      <c r="V38" s="145"/>
      <c r="W38" s="145"/>
      <c r="X38" s="146"/>
      <c r="Y38" s="147">
        <f>Y35+Y36-Y37</f>
        <v>-6.25</v>
      </c>
      <c r="AA38" s="154"/>
      <c r="AB38" s="154"/>
      <c r="AC38" s="154"/>
      <c r="AD38" s="154"/>
      <c r="AE38" s="154"/>
      <c r="AF38" s="154"/>
      <c r="AG38" s="154"/>
      <c r="AH38" s="154"/>
    </row>
    <row r="39" spans="1:34">
      <c r="B39" s="180" t="s">
        <v>46</v>
      </c>
      <c r="C39" s="180"/>
      <c r="D39" s="180"/>
      <c r="E39" s="180"/>
      <c r="F39" s="174"/>
    </row>
    <row r="40" spans="1:34">
      <c r="B40" s="181" t="s">
        <v>47</v>
      </c>
      <c r="C40" s="181"/>
      <c r="D40" s="181"/>
      <c r="E40" s="181"/>
      <c r="F40" s="179"/>
      <c r="Y40" s="26"/>
    </row>
    <row r="41" spans="1:34">
      <c r="T41" s="8"/>
    </row>
  </sheetData>
  <sheetProtection algorithmName="SHA-512" hashValue="rmDVhibP5mGzct3ZjVcCvZroiGxU9tUMHwI7KrT0eqK4BO397zCSOm9IWPzJnepW4TW7Xc8xfrbrbJHirzwOcg==" saltValue="prl5RG/dlkwHkcRd1li1WQ==" spinCount="100000"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8:O30" name="Plage2"/>
    <protectedRange sqref="D8:G30" name="Plage1"/>
    <protectedRange sqref="B8:C30" name="Plage1_1"/>
  </protectedRanges>
  <mergeCells count="18">
    <mergeCell ref="H4:H6"/>
    <mergeCell ref="N4:N6"/>
    <mergeCell ref="O4:O6"/>
    <mergeCell ref="P4:P6"/>
    <mergeCell ref="S6:Y6"/>
    <mergeCell ref="S27:Y29"/>
    <mergeCell ref="AB6:AB9"/>
    <mergeCell ref="AC6:AH6"/>
    <mergeCell ref="S8:Y9"/>
    <mergeCell ref="AC8:AC9"/>
    <mergeCell ref="AD8:AH8"/>
    <mergeCell ref="T10:Y11"/>
    <mergeCell ref="AA6:AA9"/>
    <mergeCell ref="T12:Y13"/>
    <mergeCell ref="S14:Y15"/>
    <mergeCell ref="S16:Y16"/>
    <mergeCell ref="S17:Y18"/>
    <mergeCell ref="S25:Y26"/>
  </mergeCells>
  <dataValidations count="1">
    <dataValidation type="time" allowBlank="1" showInputMessage="1" showErrorMessage="1" sqref="D8:G30" xr:uid="{6696906A-A17D-4B41-A3E5-EB91FF320626}">
      <formula1>0.3125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1"/>
  <headerFooter alignWithMargins="0"/>
  <colBreaks count="1" manualBreakCount="1">
    <brk id="25" max="38" man="1"/>
  </colBreak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CF306-56A3-4B0E-A12E-A7548DD7D3E7}">
  <dimension ref="A1:AH41"/>
  <sheetViews>
    <sheetView showGridLines="0" zoomScaleNormal="100" workbookViewId="0">
      <selection activeCell="O10" sqref="O10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0.425781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44509</v>
      </c>
      <c r="V2" s="12" t="s">
        <v>27</v>
      </c>
      <c r="W2" s="139">
        <v>44534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1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201" t="s">
        <v>13</v>
      </c>
      <c r="B4" s="202"/>
      <c r="C4" s="202"/>
      <c r="D4" s="202" t="s">
        <v>20</v>
      </c>
      <c r="E4" s="202"/>
      <c r="F4" s="202"/>
      <c r="G4" s="203"/>
      <c r="H4" s="240" t="s">
        <v>22</v>
      </c>
      <c r="I4" s="7"/>
      <c r="J4" s="76" t="s">
        <v>25</v>
      </c>
      <c r="K4" s="76"/>
      <c r="L4" s="76"/>
      <c r="M4" s="77"/>
      <c r="N4" s="214" t="s">
        <v>26</v>
      </c>
      <c r="O4" s="220" t="s">
        <v>21</v>
      </c>
      <c r="P4" s="214" t="s">
        <v>24</v>
      </c>
      <c r="Q4" s="92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204"/>
      <c r="B5" s="127"/>
      <c r="C5" s="127"/>
      <c r="D5" s="128" t="s">
        <v>11</v>
      </c>
      <c r="E5" s="129"/>
      <c r="F5" s="130" t="s">
        <v>12</v>
      </c>
      <c r="G5" s="205"/>
      <c r="H5" s="241"/>
      <c r="I5" s="65"/>
      <c r="J5" s="16" t="s">
        <v>11</v>
      </c>
      <c r="K5" s="17"/>
      <c r="L5" s="18" t="s">
        <v>12</v>
      </c>
      <c r="M5" s="19"/>
      <c r="N5" s="215"/>
      <c r="O5" s="221"/>
      <c r="P5" s="215"/>
      <c r="Q5" s="93"/>
      <c r="R5" s="100"/>
      <c r="S5" s="178" t="s">
        <v>37</v>
      </c>
      <c r="Y5" s="148"/>
    </row>
    <row r="6" spans="1:34" ht="18" customHeight="1" thickBot="1">
      <c r="A6" s="206"/>
      <c r="B6" s="207"/>
      <c r="C6" s="207"/>
      <c r="D6" s="208" t="s">
        <v>5</v>
      </c>
      <c r="E6" s="209" t="s">
        <v>6</v>
      </c>
      <c r="F6" s="210" t="s">
        <v>5</v>
      </c>
      <c r="G6" s="211" t="s">
        <v>6</v>
      </c>
      <c r="H6" s="242"/>
      <c r="I6" s="65"/>
      <c r="J6" s="21" t="s">
        <v>5</v>
      </c>
      <c r="K6" s="22" t="s">
        <v>6</v>
      </c>
      <c r="L6" s="23" t="s">
        <v>5</v>
      </c>
      <c r="M6" s="24" t="s">
        <v>6</v>
      </c>
      <c r="N6" s="216"/>
      <c r="O6" s="222"/>
      <c r="P6" s="216"/>
      <c r="Q6" s="93"/>
      <c r="R6" s="100"/>
      <c r="S6" s="230" t="s">
        <v>50</v>
      </c>
      <c r="T6" s="230"/>
      <c r="U6" s="230"/>
      <c r="V6" s="230"/>
      <c r="W6" s="230"/>
      <c r="X6" s="230"/>
      <c r="Y6" s="231"/>
      <c r="AA6" s="223" t="s">
        <v>32</v>
      </c>
      <c r="AB6" s="225" t="s">
        <v>36</v>
      </c>
      <c r="AC6" s="224" t="s">
        <v>34</v>
      </c>
      <c r="AD6" s="224"/>
      <c r="AE6" s="224"/>
      <c r="AF6" s="224"/>
      <c r="AG6" s="224"/>
      <c r="AH6" s="224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23"/>
      <c r="AB7" s="226"/>
      <c r="AC7" s="156"/>
      <c r="AD7" s="156"/>
      <c r="AE7" s="156"/>
      <c r="AF7" s="156"/>
      <c r="AG7" s="156"/>
      <c r="AH7" s="156"/>
    </row>
    <row r="8" spans="1:34" ht="12.75" customHeight="1">
      <c r="A8" s="31" t="s">
        <v>0</v>
      </c>
      <c r="B8" s="113">
        <v>10</v>
      </c>
      <c r="C8" s="114">
        <v>11</v>
      </c>
      <c r="D8" s="115"/>
      <c r="E8" s="115"/>
      <c r="F8" s="115"/>
      <c r="G8" s="115"/>
      <c r="H8" s="78">
        <f>(E8-D8)+(G8-F8)</f>
        <v>0</v>
      </c>
      <c r="I8" s="39"/>
      <c r="J8" s="29"/>
      <c r="K8" s="29"/>
      <c r="L8" s="29"/>
      <c r="M8" s="29"/>
      <c r="N8" s="119"/>
      <c r="O8" s="119"/>
      <c r="P8" s="78">
        <f>H8+N8</f>
        <v>0</v>
      </c>
      <c r="Q8" s="95"/>
      <c r="R8" s="100"/>
      <c r="S8" s="235" t="s">
        <v>45</v>
      </c>
      <c r="T8" s="235"/>
      <c r="U8" s="235"/>
      <c r="V8" s="235"/>
      <c r="W8" s="235"/>
      <c r="X8" s="235"/>
      <c r="Y8" s="236"/>
      <c r="AA8" s="223"/>
      <c r="AB8" s="226"/>
      <c r="AC8" s="223" t="s">
        <v>32</v>
      </c>
      <c r="AD8" s="223" t="s">
        <v>33</v>
      </c>
      <c r="AE8" s="223"/>
      <c r="AF8" s="223"/>
      <c r="AG8" s="223"/>
      <c r="AH8" s="223"/>
    </row>
    <row r="9" spans="1:34">
      <c r="A9" s="184" t="s">
        <v>1</v>
      </c>
      <c r="B9" s="185">
        <f>B8+1</f>
        <v>11</v>
      </c>
      <c r="C9" s="187">
        <v>11</v>
      </c>
      <c r="D9" s="186"/>
      <c r="E9" s="186"/>
      <c r="F9" s="186"/>
      <c r="G9" s="186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120">
        <v>0.3125</v>
      </c>
      <c r="O9" s="120" t="s">
        <v>49</v>
      </c>
      <c r="P9" s="79">
        <f t="shared" ref="P9:P12" si="0">H9+N9</f>
        <v>0.3125</v>
      </c>
      <c r="Q9" s="95"/>
      <c r="R9" s="100"/>
      <c r="S9" s="235"/>
      <c r="T9" s="235"/>
      <c r="U9" s="235"/>
      <c r="V9" s="235"/>
      <c r="W9" s="235"/>
      <c r="X9" s="235"/>
      <c r="Y9" s="236"/>
      <c r="AA9" s="223"/>
      <c r="AB9" s="227"/>
      <c r="AC9" s="223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113">
        <f t="shared" ref="B10:B11" si="1">B9+1</f>
        <v>12</v>
      </c>
      <c r="C10" s="114">
        <v>11</v>
      </c>
      <c r="D10" s="115"/>
      <c r="E10" s="115"/>
      <c r="F10" s="115"/>
      <c r="G10" s="115"/>
      <c r="H10" s="79">
        <f>(E10-D10)+(G10-F10)</f>
        <v>0</v>
      </c>
      <c r="I10" s="39"/>
      <c r="J10" s="32"/>
      <c r="K10" s="32"/>
      <c r="L10" s="32"/>
      <c r="M10" s="32"/>
      <c r="N10" s="120"/>
      <c r="O10" s="120"/>
      <c r="P10" s="79">
        <f t="shared" si="0"/>
        <v>0</v>
      </c>
      <c r="Q10" s="95"/>
      <c r="R10" s="100"/>
      <c r="T10" s="232" t="s">
        <v>48</v>
      </c>
      <c r="U10" s="228"/>
      <c r="V10" s="228"/>
      <c r="W10" s="228"/>
      <c r="X10" s="228"/>
      <c r="Y10" s="229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31" t="s">
        <v>3</v>
      </c>
      <c r="B11" s="113">
        <f t="shared" si="1"/>
        <v>13</v>
      </c>
      <c r="C11" s="114">
        <v>11</v>
      </c>
      <c r="D11" s="115"/>
      <c r="E11" s="115"/>
      <c r="F11" s="115"/>
      <c r="G11" s="115"/>
      <c r="H11" s="79">
        <f>(E11-D11)+(G11-F11)</f>
        <v>0</v>
      </c>
      <c r="I11" s="39"/>
      <c r="J11" s="32"/>
      <c r="K11" s="32"/>
      <c r="L11" s="32"/>
      <c r="M11" s="32"/>
      <c r="N11" s="120"/>
      <c r="O11" s="120"/>
      <c r="P11" s="79">
        <f t="shared" si="0"/>
        <v>0</v>
      </c>
      <c r="Q11" s="95"/>
      <c r="R11" s="100"/>
      <c r="T11" s="228"/>
      <c r="U11" s="228"/>
      <c r="V11" s="228"/>
      <c r="W11" s="228"/>
      <c r="X11" s="228"/>
      <c r="Y11" s="229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3">
        <f>B11+1</f>
        <v>14</v>
      </c>
      <c r="C12" s="117">
        <v>11</v>
      </c>
      <c r="D12" s="118"/>
      <c r="E12" s="118"/>
      <c r="F12" s="118"/>
      <c r="G12" s="118"/>
      <c r="H12" s="80">
        <f>(E12-D12)+(G12-F12)</f>
        <v>0</v>
      </c>
      <c r="I12" s="27"/>
      <c r="J12" s="41"/>
      <c r="K12" s="41"/>
      <c r="L12" s="41"/>
      <c r="M12" s="41"/>
      <c r="N12" s="121"/>
      <c r="O12" s="121"/>
      <c r="P12" s="80">
        <f t="shared" si="0"/>
        <v>0</v>
      </c>
      <c r="Q12" s="95"/>
      <c r="R12" s="100"/>
      <c r="S12" s="175"/>
      <c r="T12" s="228" t="s">
        <v>41</v>
      </c>
      <c r="U12" s="228"/>
      <c r="V12" s="228"/>
      <c r="W12" s="228"/>
      <c r="X12" s="228"/>
      <c r="Y12" s="229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43" t="s">
        <v>9</v>
      </c>
      <c r="B13" s="44"/>
      <c r="C13" s="44"/>
      <c r="D13" s="44"/>
      <c r="E13" s="44"/>
      <c r="F13" s="44"/>
      <c r="G13" s="5"/>
      <c r="H13" s="68">
        <f>SUM(H8:H12)</f>
        <v>0</v>
      </c>
      <c r="I13" s="67"/>
      <c r="J13" s="42"/>
      <c r="K13" s="42"/>
      <c r="L13" s="42"/>
      <c r="M13" s="4"/>
      <c r="N13" s="68">
        <f>SUM(N8:N12)</f>
        <v>0.3125</v>
      </c>
      <c r="O13" s="68"/>
      <c r="P13" s="68">
        <f>SUM(P8:P12)</f>
        <v>0.3125</v>
      </c>
      <c r="Q13" s="75"/>
      <c r="R13" s="102"/>
      <c r="S13" s="175"/>
      <c r="T13" s="228"/>
      <c r="U13" s="228"/>
      <c r="V13" s="228"/>
      <c r="W13" s="228"/>
      <c r="X13" s="228"/>
      <c r="Y13" s="229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164" t="s">
        <v>0</v>
      </c>
      <c r="B14" s="165">
        <f>B12+3</f>
        <v>17</v>
      </c>
      <c r="C14" s="182">
        <v>11</v>
      </c>
      <c r="D14" s="166"/>
      <c r="E14" s="166"/>
      <c r="F14" s="166"/>
      <c r="G14" s="167"/>
      <c r="H14" s="160">
        <f>(E14-D14)+(G14-F14)</f>
        <v>0</v>
      </c>
      <c r="I14" s="39"/>
      <c r="J14" s="29"/>
      <c r="K14" s="29"/>
      <c r="L14" s="29"/>
      <c r="M14" s="29"/>
      <c r="N14" s="119"/>
      <c r="O14" s="119"/>
      <c r="P14" s="78">
        <f>H14+N14</f>
        <v>0</v>
      </c>
      <c r="Q14" s="26"/>
      <c r="R14" s="100"/>
      <c r="S14" s="228" t="s">
        <v>42</v>
      </c>
      <c r="T14" s="228"/>
      <c r="U14" s="228"/>
      <c r="V14" s="228"/>
      <c r="W14" s="228"/>
      <c r="X14" s="228"/>
      <c r="Y14" s="229"/>
    </row>
    <row r="15" spans="1:34">
      <c r="A15" s="168" t="s">
        <v>1</v>
      </c>
      <c r="B15" s="113">
        <f>B14+1</f>
        <v>18</v>
      </c>
      <c r="C15" s="114">
        <v>11</v>
      </c>
      <c r="D15" s="115"/>
      <c r="E15" s="115"/>
      <c r="F15" s="115"/>
      <c r="G15" s="169"/>
      <c r="H15" s="161">
        <f>(E15-D15)+(G15-F15)</f>
        <v>0</v>
      </c>
      <c r="I15" s="27"/>
      <c r="J15" s="32"/>
      <c r="K15" s="32"/>
      <c r="L15" s="32"/>
      <c r="M15" s="32"/>
      <c r="N15" s="120"/>
      <c r="O15" s="120"/>
      <c r="P15" s="79">
        <f t="shared" ref="P15:P18" si="2">H15+N15</f>
        <v>0</v>
      </c>
      <c r="Q15" s="95"/>
      <c r="R15" s="100"/>
      <c r="S15" s="228"/>
      <c r="T15" s="228"/>
      <c r="U15" s="228"/>
      <c r="V15" s="228"/>
      <c r="W15" s="228"/>
      <c r="X15" s="228"/>
      <c r="Y15" s="229"/>
    </row>
    <row r="16" spans="1:34" ht="12.75" customHeight="1">
      <c r="A16" s="168" t="s">
        <v>2</v>
      </c>
      <c r="B16" s="113">
        <f t="shared" ref="B16:B18" si="3">B15+1</f>
        <v>19</v>
      </c>
      <c r="C16" s="114">
        <v>11</v>
      </c>
      <c r="D16" s="115"/>
      <c r="E16" s="115"/>
      <c r="F16" s="115"/>
      <c r="G16" s="169"/>
      <c r="H16" s="161">
        <f>(E16-D16)+(G16-F16)</f>
        <v>0</v>
      </c>
      <c r="I16" s="39"/>
      <c r="J16" s="32"/>
      <c r="K16" s="32"/>
      <c r="L16" s="32"/>
      <c r="M16" s="32"/>
      <c r="N16" s="120"/>
      <c r="O16" s="120"/>
      <c r="P16" s="79">
        <f t="shared" si="2"/>
        <v>0</v>
      </c>
      <c r="Q16" s="95"/>
      <c r="R16" s="100"/>
      <c r="S16" s="230" t="s">
        <v>43</v>
      </c>
      <c r="T16" s="230"/>
      <c r="U16" s="230"/>
      <c r="V16" s="230"/>
      <c r="W16" s="230"/>
      <c r="X16" s="230"/>
      <c r="Y16" s="231"/>
    </row>
    <row r="17" spans="1:34" ht="12.75" customHeight="1">
      <c r="A17" s="168" t="s">
        <v>3</v>
      </c>
      <c r="B17" s="113">
        <f t="shared" si="3"/>
        <v>20</v>
      </c>
      <c r="C17" s="114">
        <v>11</v>
      </c>
      <c r="D17" s="115"/>
      <c r="E17" s="115"/>
      <c r="F17" s="115"/>
      <c r="G17" s="169"/>
      <c r="H17" s="161">
        <f>(E17-D17)+(G17-F17)</f>
        <v>0</v>
      </c>
      <c r="I17" s="39"/>
      <c r="J17" s="32"/>
      <c r="K17" s="32"/>
      <c r="L17" s="32"/>
      <c r="M17" s="32"/>
      <c r="N17" s="120"/>
      <c r="O17" s="120"/>
      <c r="P17" s="79">
        <f t="shared" si="2"/>
        <v>0</v>
      </c>
      <c r="Q17" s="95"/>
      <c r="R17" s="100"/>
      <c r="S17" s="228" t="s">
        <v>44</v>
      </c>
      <c r="T17" s="228"/>
      <c r="U17" s="228"/>
      <c r="V17" s="228"/>
      <c r="W17" s="228"/>
      <c r="X17" s="228"/>
      <c r="Y17" s="229"/>
    </row>
    <row r="18" spans="1:34" ht="13.5" thickBot="1">
      <c r="A18" s="170" t="s">
        <v>4</v>
      </c>
      <c r="B18" s="116">
        <f t="shared" si="3"/>
        <v>21</v>
      </c>
      <c r="C18" s="183">
        <v>11</v>
      </c>
      <c r="D18" s="172"/>
      <c r="E18" s="172"/>
      <c r="F18" s="172"/>
      <c r="G18" s="173"/>
      <c r="H18" s="162">
        <f>(E18-D18)+(G18-F18)</f>
        <v>0</v>
      </c>
      <c r="I18" s="39"/>
      <c r="J18" s="34"/>
      <c r="K18" s="34"/>
      <c r="L18" s="34"/>
      <c r="M18" s="35"/>
      <c r="N18" s="121"/>
      <c r="O18" s="121"/>
      <c r="P18" s="80">
        <f t="shared" si="2"/>
        <v>0</v>
      </c>
      <c r="Q18" s="95"/>
      <c r="R18" s="100"/>
      <c r="S18" s="228"/>
      <c r="T18" s="228"/>
      <c r="U18" s="228"/>
      <c r="V18" s="228"/>
      <c r="W18" s="228"/>
      <c r="X18" s="228"/>
      <c r="Y18" s="229"/>
    </row>
    <row r="19" spans="1:34" s="52" customFormat="1" ht="15.75" customHeight="1" thickBot="1">
      <c r="A19" s="163" t="s">
        <v>9</v>
      </c>
      <c r="B19" s="190"/>
      <c r="C19" s="37"/>
      <c r="D19" s="37"/>
      <c r="E19" s="37"/>
      <c r="F19" s="37"/>
      <c r="G19" s="38"/>
      <c r="H19" s="68">
        <f>SUM(H14:H18)</f>
        <v>0</v>
      </c>
      <c r="I19" s="75"/>
      <c r="J19" s="37"/>
      <c r="K19" s="37"/>
      <c r="L19" s="37"/>
      <c r="M19" s="38"/>
      <c r="N19" s="68">
        <f>SUM(N14:N18)</f>
        <v>0</v>
      </c>
      <c r="O19" s="68"/>
      <c r="P19" s="68">
        <f>SUM(P14:P18)</f>
        <v>0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31" t="s">
        <v>0</v>
      </c>
      <c r="B20" s="165">
        <f>B18+3</f>
        <v>24</v>
      </c>
      <c r="C20" s="111">
        <v>11</v>
      </c>
      <c r="D20" s="115"/>
      <c r="E20" s="115"/>
      <c r="F20" s="115"/>
      <c r="G20" s="115"/>
      <c r="H20" s="78">
        <f>(E20-D20)+(G20-F20)</f>
        <v>0</v>
      </c>
      <c r="I20" s="69"/>
      <c r="J20" s="29"/>
      <c r="K20" s="29"/>
      <c r="L20" s="29"/>
      <c r="M20" s="30"/>
      <c r="N20" s="122"/>
      <c r="O20" s="119"/>
      <c r="P20" s="78">
        <f>H20+N20</f>
        <v>0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f>B20+1</f>
        <v>25</v>
      </c>
      <c r="C21" s="114">
        <v>11</v>
      </c>
      <c r="D21" s="115"/>
      <c r="E21" s="115"/>
      <c r="F21" s="115"/>
      <c r="G21" s="115"/>
      <c r="H21" s="79">
        <f>(E21-D21)+(G21-F21)</f>
        <v>0</v>
      </c>
      <c r="I21" s="70"/>
      <c r="J21" s="32"/>
      <c r="K21" s="32"/>
      <c r="L21" s="32"/>
      <c r="M21" s="33"/>
      <c r="N21" s="123"/>
      <c r="O21" s="120"/>
      <c r="P21" s="79">
        <f t="shared" ref="P21:P24" si="4">H21+N21</f>
        <v>0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>
      <c r="A22" s="31" t="s">
        <v>2</v>
      </c>
      <c r="B22" s="113">
        <f t="shared" ref="B22:B24" si="5">B21+1</f>
        <v>26</v>
      </c>
      <c r="C22" s="114">
        <v>11</v>
      </c>
      <c r="D22" s="115"/>
      <c r="E22" s="115"/>
      <c r="F22" s="115"/>
      <c r="G22" s="115"/>
      <c r="H22" s="79">
        <f>(E22-D22)+(G22-F22)</f>
        <v>0</v>
      </c>
      <c r="I22" s="39"/>
      <c r="J22" s="32"/>
      <c r="K22" s="32"/>
      <c r="L22" s="32"/>
      <c r="M22" s="33"/>
      <c r="N22" s="123"/>
      <c r="O22" s="120"/>
      <c r="P22" s="79">
        <f t="shared" si="4"/>
        <v>0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>
      <c r="A23" s="31" t="s">
        <v>3</v>
      </c>
      <c r="B23" s="113">
        <f t="shared" si="5"/>
        <v>27</v>
      </c>
      <c r="C23" s="114">
        <v>11</v>
      </c>
      <c r="D23" s="115"/>
      <c r="E23" s="115"/>
      <c r="F23" s="115"/>
      <c r="G23" s="115"/>
      <c r="H23" s="79">
        <f>(E23-D23)+(G23-F23)</f>
        <v>0</v>
      </c>
      <c r="I23" s="39"/>
      <c r="J23" s="32"/>
      <c r="K23" s="32"/>
      <c r="L23" s="32"/>
      <c r="M23" s="33"/>
      <c r="N23" s="123"/>
      <c r="O23" s="120"/>
      <c r="P23" s="79">
        <f t="shared" si="4"/>
        <v>0</v>
      </c>
      <c r="Q23" s="95"/>
      <c r="R23" s="100"/>
      <c r="S23" s="178"/>
      <c r="Y23" s="101"/>
    </row>
    <row r="24" spans="1:34" ht="13.5" thickBot="1">
      <c r="A24" s="40" t="s">
        <v>4</v>
      </c>
      <c r="B24" s="116">
        <f t="shared" si="5"/>
        <v>28</v>
      </c>
      <c r="C24" s="117">
        <v>11</v>
      </c>
      <c r="D24" s="115"/>
      <c r="E24" s="115"/>
      <c r="F24" s="115"/>
      <c r="G24" s="115"/>
      <c r="H24" s="79">
        <f>(E24-D24)+(G24-F24)</f>
        <v>0</v>
      </c>
      <c r="I24" s="39"/>
      <c r="J24" s="34"/>
      <c r="K24" s="34"/>
      <c r="L24" s="34"/>
      <c r="M24" s="35"/>
      <c r="N24" s="123"/>
      <c r="O24" s="121"/>
      <c r="P24" s="80">
        <f t="shared" si="4"/>
        <v>0</v>
      </c>
      <c r="Q24" s="95"/>
      <c r="R24" s="100"/>
      <c r="Y24" s="101"/>
    </row>
    <row r="25" spans="1:34" s="52" customFormat="1" ht="14.25" customHeight="1" thickBot="1">
      <c r="A25" s="36" t="s">
        <v>9</v>
      </c>
      <c r="B25" s="42"/>
      <c r="C25" s="42"/>
      <c r="D25" s="42"/>
      <c r="E25" s="42"/>
      <c r="F25" s="42"/>
      <c r="G25" s="4"/>
      <c r="H25" s="68">
        <f>SUM(H20:H24)</f>
        <v>0</v>
      </c>
      <c r="I25" s="6"/>
      <c r="J25" s="42"/>
      <c r="K25" s="42"/>
      <c r="L25" s="42"/>
      <c r="M25" s="4"/>
      <c r="N25" s="1">
        <f>SUM(N20:N24)</f>
        <v>0</v>
      </c>
      <c r="O25" s="1"/>
      <c r="P25" s="1">
        <f>SUM(P20:P24)</f>
        <v>0</v>
      </c>
      <c r="Q25" s="75"/>
      <c r="R25" s="102"/>
      <c r="S25" s="233"/>
      <c r="T25" s="233"/>
      <c r="U25" s="233"/>
      <c r="V25" s="233"/>
      <c r="W25" s="233"/>
      <c r="X25" s="233"/>
      <c r="Y25" s="234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31" t="s">
        <v>0</v>
      </c>
      <c r="B26" s="165">
        <v>1</v>
      </c>
      <c r="C26" s="111">
        <v>12</v>
      </c>
      <c r="D26" s="115"/>
      <c r="E26" s="115"/>
      <c r="F26" s="115"/>
      <c r="G26" s="115"/>
      <c r="H26" s="78">
        <f>(E26-D26)+(G26-F26)</f>
        <v>0</v>
      </c>
      <c r="I26" s="39"/>
      <c r="J26" s="32"/>
      <c r="K26" s="32"/>
      <c r="L26" s="32"/>
      <c r="M26" s="30"/>
      <c r="N26" s="122"/>
      <c r="O26" s="119"/>
      <c r="P26" s="78">
        <f>H26+N26</f>
        <v>0</v>
      </c>
      <c r="Q26" s="95"/>
      <c r="R26" s="100"/>
      <c r="S26" s="233"/>
      <c r="T26" s="233"/>
      <c r="U26" s="233"/>
      <c r="V26" s="233"/>
      <c r="W26" s="233"/>
      <c r="X26" s="233"/>
      <c r="Y26" s="234"/>
    </row>
    <row r="27" spans="1:34">
      <c r="A27" s="31" t="s">
        <v>1</v>
      </c>
      <c r="B27" s="113">
        <f>B26+1</f>
        <v>2</v>
      </c>
      <c r="C27" s="114">
        <v>12</v>
      </c>
      <c r="D27" s="115"/>
      <c r="E27" s="115"/>
      <c r="F27" s="115"/>
      <c r="G27" s="115"/>
      <c r="H27" s="79">
        <f>(E27-D27)+(G27-F27)</f>
        <v>0</v>
      </c>
      <c r="I27" s="39"/>
      <c r="J27" s="32"/>
      <c r="K27" s="32"/>
      <c r="L27" s="32"/>
      <c r="M27" s="33"/>
      <c r="N27" s="123"/>
      <c r="O27" s="120"/>
      <c r="P27" s="79">
        <f t="shared" ref="P27:P30" si="6">H27+N27</f>
        <v>0</v>
      </c>
      <c r="Q27" s="95"/>
      <c r="R27" s="100"/>
      <c r="S27" s="233" t="s">
        <v>38</v>
      </c>
      <c r="T27" s="233"/>
      <c r="U27" s="233"/>
      <c r="V27" s="233"/>
      <c r="W27" s="233"/>
      <c r="X27" s="233"/>
      <c r="Y27" s="234"/>
    </row>
    <row r="28" spans="1:34">
      <c r="A28" s="31" t="s">
        <v>2</v>
      </c>
      <c r="B28" s="113">
        <f t="shared" ref="B28" si="7">B27+1</f>
        <v>3</v>
      </c>
      <c r="C28" s="114">
        <v>12</v>
      </c>
      <c r="D28" s="115"/>
      <c r="E28" s="115"/>
      <c r="F28" s="115"/>
      <c r="G28" s="115"/>
      <c r="H28" s="79">
        <f>(E28-D28)+(G28-F28)</f>
        <v>0</v>
      </c>
      <c r="I28" s="39"/>
      <c r="J28" s="32"/>
      <c r="K28" s="32"/>
      <c r="L28" s="32"/>
      <c r="M28" s="33"/>
      <c r="N28" s="123"/>
      <c r="O28" s="120"/>
      <c r="P28" s="79">
        <f t="shared" si="6"/>
        <v>0</v>
      </c>
      <c r="Q28" s="95"/>
      <c r="R28" s="100"/>
      <c r="S28" s="233"/>
      <c r="T28" s="233"/>
      <c r="U28" s="233"/>
      <c r="V28" s="233"/>
      <c r="W28" s="233"/>
      <c r="X28" s="233"/>
      <c r="Y28" s="234"/>
    </row>
    <row r="29" spans="1:34">
      <c r="A29" s="31" t="s">
        <v>3</v>
      </c>
      <c r="B29" s="113">
        <v>4</v>
      </c>
      <c r="C29" s="114">
        <v>12</v>
      </c>
      <c r="D29" s="115"/>
      <c r="E29" s="115"/>
      <c r="F29" s="115"/>
      <c r="G29" s="115"/>
      <c r="H29" s="79">
        <f>(E29-D29)+(G29-F29)</f>
        <v>0</v>
      </c>
      <c r="I29" s="39"/>
      <c r="J29" s="32"/>
      <c r="K29" s="32"/>
      <c r="L29" s="32"/>
      <c r="M29" s="33"/>
      <c r="N29" s="123"/>
      <c r="O29" s="120"/>
      <c r="P29" s="79">
        <f t="shared" si="6"/>
        <v>0</v>
      </c>
      <c r="Q29" s="95"/>
      <c r="R29" s="100"/>
      <c r="S29" s="233"/>
      <c r="T29" s="233"/>
      <c r="U29" s="233"/>
      <c r="V29" s="233"/>
      <c r="W29" s="233"/>
      <c r="X29" s="233"/>
      <c r="Y29" s="234"/>
    </row>
    <row r="30" spans="1:34" ht="13.5" thickBot="1">
      <c r="A30" s="40" t="s">
        <v>4</v>
      </c>
      <c r="B30" s="116">
        <v>5</v>
      </c>
      <c r="C30" s="117">
        <v>12</v>
      </c>
      <c r="D30" s="115"/>
      <c r="E30" s="115"/>
      <c r="F30" s="115"/>
      <c r="G30" s="115"/>
      <c r="H30" s="80">
        <f>(E30-D30)+(G30-F30)</f>
        <v>0</v>
      </c>
      <c r="I30" s="39"/>
      <c r="J30" s="41"/>
      <c r="K30" s="41"/>
      <c r="L30" s="41"/>
      <c r="M30" s="35"/>
      <c r="N30" s="124"/>
      <c r="O30" s="121"/>
      <c r="P30" s="80">
        <f t="shared" si="6"/>
        <v>0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0</v>
      </c>
      <c r="I31" s="6"/>
      <c r="J31" s="44"/>
      <c r="K31" s="44"/>
      <c r="L31" s="44"/>
      <c r="M31" s="5"/>
      <c r="N31" s="88">
        <f>SUM(N26:N30)</f>
        <v>0</v>
      </c>
      <c r="O31" s="88"/>
      <c r="P31" s="88">
        <f>SUM(P26:P30)</f>
        <v>0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0</v>
      </c>
      <c r="I32" s="48"/>
      <c r="J32" s="82" t="s">
        <v>10</v>
      </c>
      <c r="K32" s="83"/>
      <c r="L32" s="83"/>
      <c r="M32" s="83"/>
      <c r="N32" s="89">
        <f>(N13+N19+N25+N31)</f>
        <v>0.3125</v>
      </c>
      <c r="O32" s="90"/>
      <c r="P32" s="91">
        <f>(P13+P19+P25+P31)</f>
        <v>0.3125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f>AC12</f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0.3125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>
        <v>0</v>
      </c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-5.9375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-5.9375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s="8" customFormat="1" ht="16.5" customHeight="1" thickBot="1">
      <c r="A37" s="188"/>
      <c r="B37" s="87"/>
      <c r="C37" s="87"/>
      <c r="D37" s="87"/>
      <c r="E37" s="87"/>
      <c r="F37" s="87"/>
      <c r="G37" s="87"/>
      <c r="H37" s="189"/>
      <c r="I37" s="188"/>
      <c r="J37" s="87"/>
      <c r="K37" s="87"/>
      <c r="L37" s="87"/>
      <c r="M37" s="87"/>
      <c r="N37" s="20"/>
      <c r="O37" s="20"/>
      <c r="P37" s="20"/>
      <c r="Q37" s="20"/>
      <c r="R37" s="20"/>
      <c r="S37" s="20"/>
      <c r="T37" s="63" t="s">
        <v>51</v>
      </c>
      <c r="U37" s="62"/>
      <c r="V37" s="62"/>
      <c r="W37" s="62"/>
      <c r="X37" s="14"/>
      <c r="Y37" s="140"/>
      <c r="AA37" s="154"/>
      <c r="AB37" s="154"/>
      <c r="AC37" s="154"/>
      <c r="AD37" s="154"/>
      <c r="AE37" s="154"/>
      <c r="AF37" s="154"/>
      <c r="AG37" s="154"/>
      <c r="AH37" s="154"/>
    </row>
    <row r="38" spans="1:34" s="8" customFormat="1" ht="27.75" customHeight="1" thickBo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44" t="s">
        <v>15</v>
      </c>
      <c r="U38" s="145"/>
      <c r="V38" s="145"/>
      <c r="W38" s="145"/>
      <c r="X38" s="146"/>
      <c r="Y38" s="147">
        <f>Y35+Y36-Y37</f>
        <v>-5.9375</v>
      </c>
      <c r="AA38" s="154"/>
      <c r="AB38" s="154"/>
      <c r="AC38" s="154"/>
      <c r="AD38" s="154"/>
      <c r="AE38" s="154"/>
      <c r="AF38" s="154"/>
      <c r="AG38" s="154"/>
      <c r="AH38" s="154"/>
    </row>
    <row r="39" spans="1:34">
      <c r="B39" s="180" t="s">
        <v>46</v>
      </c>
      <c r="C39" s="180"/>
      <c r="D39" s="180"/>
      <c r="E39" s="180"/>
      <c r="F39" s="174"/>
    </row>
    <row r="40" spans="1:34">
      <c r="B40" s="181" t="s">
        <v>47</v>
      </c>
      <c r="C40" s="181"/>
      <c r="D40" s="181"/>
      <c r="E40" s="181"/>
      <c r="F40" s="179"/>
      <c r="Y40" s="26"/>
    </row>
    <row r="41" spans="1:34">
      <c r="T41" s="8"/>
    </row>
  </sheetData>
  <sheetProtection algorithmName="SHA-512" hashValue="nCaGHGsc0jaVFanS8HzNeYAE9y+7sUA/hsY1maVXLKXei2q51Gv/K9mozo6ZXW7hXCcCz0CRc8g1ruCF3b43yQ==" saltValue="K2k21Ui5Ndd/z3YritKFyQ==" spinCount="100000"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8:O30" name="Plage2"/>
    <protectedRange sqref="D8:G30" name="Plage1"/>
    <protectedRange sqref="C9:C30" name="Plage1_1"/>
    <protectedRange sqref="C8" name="Plage1_1_1"/>
    <protectedRange sqref="B8" name="Plage1_1_1_1"/>
    <protectedRange sqref="B9:B30" name="Plage1_1_2"/>
  </protectedRanges>
  <mergeCells count="18">
    <mergeCell ref="H4:H6"/>
    <mergeCell ref="N4:N6"/>
    <mergeCell ref="O4:O6"/>
    <mergeCell ref="P4:P6"/>
    <mergeCell ref="S6:Y6"/>
    <mergeCell ref="S27:Y29"/>
    <mergeCell ref="AB6:AB9"/>
    <mergeCell ref="AC6:AH6"/>
    <mergeCell ref="S8:Y9"/>
    <mergeCell ref="AC8:AC9"/>
    <mergeCell ref="AD8:AH8"/>
    <mergeCell ref="T10:Y11"/>
    <mergeCell ref="AA6:AA9"/>
    <mergeCell ref="T12:Y13"/>
    <mergeCell ref="S14:Y15"/>
    <mergeCell ref="S16:Y16"/>
    <mergeCell ref="S17:Y18"/>
    <mergeCell ref="S25:Y26"/>
  </mergeCells>
  <dataValidations count="1">
    <dataValidation type="time" allowBlank="1" showInputMessage="1" showErrorMessage="1" sqref="D8:G30" xr:uid="{7BE1EBF1-E84B-45A4-9390-70FDCD965948}">
      <formula1>0.3125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1"/>
  <headerFooter alignWithMargins="0"/>
  <colBreaks count="1" manualBreakCount="1">
    <brk id="25" max="38" man="1"/>
  </col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E3220-AB2D-4624-BA6F-C7B3437DC382}">
  <dimension ref="A1:AH41"/>
  <sheetViews>
    <sheetView showGridLines="0" zoomScaleNormal="100" workbookViewId="0">
      <selection activeCell="O29" sqref="O29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0.425781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44537</v>
      </c>
      <c r="V2" s="12" t="s">
        <v>27</v>
      </c>
      <c r="W2" s="139">
        <v>44562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2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136" t="s">
        <v>13</v>
      </c>
      <c r="B4" s="125"/>
      <c r="C4" s="125"/>
      <c r="D4" s="125" t="s">
        <v>20</v>
      </c>
      <c r="E4" s="125"/>
      <c r="F4" s="125"/>
      <c r="G4" s="126"/>
      <c r="H4" s="217" t="s">
        <v>22</v>
      </c>
      <c r="I4" s="7"/>
      <c r="J4" s="76" t="s">
        <v>25</v>
      </c>
      <c r="K4" s="76"/>
      <c r="L4" s="76"/>
      <c r="M4" s="77"/>
      <c r="N4" s="214" t="s">
        <v>26</v>
      </c>
      <c r="O4" s="220" t="s">
        <v>21</v>
      </c>
      <c r="P4" s="214" t="s">
        <v>24</v>
      </c>
      <c r="Q4" s="92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137"/>
      <c r="B5" s="127"/>
      <c r="C5" s="127"/>
      <c r="D5" s="128" t="s">
        <v>11</v>
      </c>
      <c r="E5" s="129"/>
      <c r="F5" s="130" t="s">
        <v>12</v>
      </c>
      <c r="G5" s="131"/>
      <c r="H5" s="218"/>
      <c r="I5" s="65"/>
      <c r="J5" s="16" t="s">
        <v>11</v>
      </c>
      <c r="K5" s="17"/>
      <c r="L5" s="18" t="s">
        <v>12</v>
      </c>
      <c r="M5" s="19"/>
      <c r="N5" s="215"/>
      <c r="O5" s="221"/>
      <c r="P5" s="215"/>
      <c r="Q5" s="93"/>
      <c r="R5" s="100"/>
      <c r="S5" s="178" t="s">
        <v>37</v>
      </c>
      <c r="Y5" s="148"/>
    </row>
    <row r="6" spans="1:34" ht="18" customHeight="1" thickBot="1">
      <c r="A6" s="137"/>
      <c r="B6" s="127"/>
      <c r="C6" s="127"/>
      <c r="D6" s="132" t="s">
        <v>5</v>
      </c>
      <c r="E6" s="133" t="s">
        <v>6</v>
      </c>
      <c r="F6" s="134" t="s">
        <v>5</v>
      </c>
      <c r="G6" s="135" t="s">
        <v>6</v>
      </c>
      <c r="H6" s="219"/>
      <c r="I6" s="65"/>
      <c r="J6" s="21" t="s">
        <v>5</v>
      </c>
      <c r="K6" s="22" t="s">
        <v>6</v>
      </c>
      <c r="L6" s="23" t="s">
        <v>5</v>
      </c>
      <c r="M6" s="24" t="s">
        <v>6</v>
      </c>
      <c r="N6" s="216"/>
      <c r="O6" s="222"/>
      <c r="P6" s="216"/>
      <c r="Q6" s="93"/>
      <c r="R6" s="100"/>
      <c r="S6" s="230" t="s">
        <v>50</v>
      </c>
      <c r="T6" s="230"/>
      <c r="U6" s="230"/>
      <c r="V6" s="230"/>
      <c r="W6" s="230"/>
      <c r="X6" s="230"/>
      <c r="Y6" s="231"/>
      <c r="AA6" s="223" t="s">
        <v>32</v>
      </c>
      <c r="AB6" s="225" t="s">
        <v>36</v>
      </c>
      <c r="AC6" s="224" t="s">
        <v>34</v>
      </c>
      <c r="AD6" s="224"/>
      <c r="AE6" s="224"/>
      <c r="AF6" s="224"/>
      <c r="AG6" s="224"/>
      <c r="AH6" s="224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23"/>
      <c r="AB7" s="226"/>
      <c r="AC7" s="156"/>
      <c r="AD7" s="156"/>
      <c r="AE7" s="156"/>
      <c r="AF7" s="156"/>
      <c r="AG7" s="156"/>
      <c r="AH7" s="156"/>
    </row>
    <row r="8" spans="1:34" ht="12.75" customHeight="1">
      <c r="A8" s="28" t="s">
        <v>0</v>
      </c>
      <c r="B8" s="110">
        <v>8</v>
      </c>
      <c r="C8" s="111">
        <v>12</v>
      </c>
      <c r="D8" s="112"/>
      <c r="E8" s="112"/>
      <c r="F8" s="112"/>
      <c r="G8" s="112"/>
      <c r="H8" s="78">
        <f>(E8-D8)+(G8-F8)</f>
        <v>0</v>
      </c>
      <c r="I8" s="39"/>
      <c r="J8" s="29"/>
      <c r="K8" s="29"/>
      <c r="L8" s="29"/>
      <c r="M8" s="29"/>
      <c r="N8" s="119"/>
      <c r="O8" s="119"/>
      <c r="P8" s="78">
        <f>H8+N8</f>
        <v>0</v>
      </c>
      <c r="Q8" s="95"/>
      <c r="R8" s="100"/>
      <c r="S8" s="235" t="s">
        <v>45</v>
      </c>
      <c r="T8" s="235"/>
      <c r="U8" s="235"/>
      <c r="V8" s="235"/>
      <c r="W8" s="235"/>
      <c r="X8" s="235"/>
      <c r="Y8" s="236"/>
      <c r="AA8" s="223"/>
      <c r="AB8" s="226"/>
      <c r="AC8" s="223" t="s">
        <v>32</v>
      </c>
      <c r="AD8" s="223" t="s">
        <v>33</v>
      </c>
      <c r="AE8" s="223"/>
      <c r="AF8" s="223"/>
      <c r="AG8" s="223"/>
      <c r="AH8" s="223"/>
    </row>
    <row r="9" spans="1:34">
      <c r="A9" s="31" t="s">
        <v>1</v>
      </c>
      <c r="B9" s="113">
        <v>9</v>
      </c>
      <c r="C9" s="114">
        <v>12</v>
      </c>
      <c r="D9" s="115"/>
      <c r="E9" s="115"/>
      <c r="F9" s="115"/>
      <c r="G9" s="115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120"/>
      <c r="O9" s="120"/>
      <c r="P9" s="79">
        <f t="shared" ref="P9:P12" si="0">H9+N9</f>
        <v>0</v>
      </c>
      <c r="Q9" s="95"/>
      <c r="R9" s="100"/>
      <c r="S9" s="235"/>
      <c r="T9" s="235"/>
      <c r="U9" s="235"/>
      <c r="V9" s="235"/>
      <c r="W9" s="235"/>
      <c r="X9" s="235"/>
      <c r="Y9" s="236"/>
      <c r="AA9" s="223"/>
      <c r="AB9" s="227"/>
      <c r="AC9" s="223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113">
        <v>10</v>
      </c>
      <c r="C10" s="114">
        <v>12</v>
      </c>
      <c r="D10" s="115"/>
      <c r="E10" s="115"/>
      <c r="F10" s="115"/>
      <c r="G10" s="115"/>
      <c r="H10" s="79">
        <f>(E10-D10)+(G10-F10)</f>
        <v>0</v>
      </c>
      <c r="I10" s="39"/>
      <c r="J10" s="32"/>
      <c r="K10" s="32"/>
      <c r="L10" s="32"/>
      <c r="M10" s="32"/>
      <c r="N10" s="120"/>
      <c r="O10" s="120"/>
      <c r="P10" s="79">
        <f t="shared" si="0"/>
        <v>0</v>
      </c>
      <c r="Q10" s="95"/>
      <c r="R10" s="100"/>
      <c r="T10" s="232" t="s">
        <v>48</v>
      </c>
      <c r="U10" s="228"/>
      <c r="V10" s="228"/>
      <c r="W10" s="228"/>
      <c r="X10" s="228"/>
      <c r="Y10" s="229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31" t="s">
        <v>3</v>
      </c>
      <c r="B11" s="113">
        <v>11</v>
      </c>
      <c r="C11" s="114">
        <v>12</v>
      </c>
      <c r="D11" s="115"/>
      <c r="E11" s="115"/>
      <c r="F11" s="115"/>
      <c r="G11" s="115"/>
      <c r="H11" s="79">
        <f>(E11-D11)+(G11-F11)</f>
        <v>0</v>
      </c>
      <c r="I11" s="39"/>
      <c r="J11" s="32"/>
      <c r="K11" s="32"/>
      <c r="L11" s="32"/>
      <c r="M11" s="32"/>
      <c r="N11" s="120"/>
      <c r="O11" s="120"/>
      <c r="P11" s="79">
        <f t="shared" si="0"/>
        <v>0</v>
      </c>
      <c r="Q11" s="95"/>
      <c r="R11" s="100"/>
      <c r="T11" s="228"/>
      <c r="U11" s="228"/>
      <c r="V11" s="228"/>
      <c r="W11" s="228"/>
      <c r="X11" s="228"/>
      <c r="Y11" s="229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6">
        <v>12</v>
      </c>
      <c r="C12" s="117">
        <v>12</v>
      </c>
      <c r="D12" s="118"/>
      <c r="E12" s="118"/>
      <c r="F12" s="118"/>
      <c r="G12" s="118"/>
      <c r="H12" s="80">
        <f>(E12-D12)+(G12-F12)</f>
        <v>0</v>
      </c>
      <c r="I12" s="27"/>
      <c r="J12" s="41"/>
      <c r="K12" s="41"/>
      <c r="L12" s="41"/>
      <c r="M12" s="41"/>
      <c r="N12" s="121"/>
      <c r="O12" s="121"/>
      <c r="P12" s="80">
        <f t="shared" si="0"/>
        <v>0</v>
      </c>
      <c r="Q12" s="95"/>
      <c r="R12" s="100"/>
      <c r="S12" s="175"/>
      <c r="T12" s="228" t="s">
        <v>41</v>
      </c>
      <c r="U12" s="228"/>
      <c r="V12" s="228"/>
      <c r="W12" s="228"/>
      <c r="X12" s="228"/>
      <c r="Y12" s="229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43" t="s">
        <v>9</v>
      </c>
      <c r="B13" s="44"/>
      <c r="C13" s="44"/>
      <c r="D13" s="44"/>
      <c r="E13" s="44"/>
      <c r="F13" s="44"/>
      <c r="G13" s="5"/>
      <c r="H13" s="68">
        <f>SUM(H8:H12)</f>
        <v>0</v>
      </c>
      <c r="I13" s="67"/>
      <c r="J13" s="42"/>
      <c r="K13" s="42"/>
      <c r="L13" s="42"/>
      <c r="M13" s="4"/>
      <c r="N13" s="68">
        <f>SUM(N8:N12)</f>
        <v>0</v>
      </c>
      <c r="O13" s="68"/>
      <c r="P13" s="68">
        <f>SUM(P8:P12)</f>
        <v>0</v>
      </c>
      <c r="Q13" s="75"/>
      <c r="R13" s="102"/>
      <c r="S13" s="175"/>
      <c r="T13" s="228"/>
      <c r="U13" s="228"/>
      <c r="V13" s="228"/>
      <c r="W13" s="228"/>
      <c r="X13" s="228"/>
      <c r="Y13" s="229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164" t="s">
        <v>0</v>
      </c>
      <c r="B14" s="165">
        <v>15</v>
      </c>
      <c r="C14" s="182">
        <v>12</v>
      </c>
      <c r="D14" s="166"/>
      <c r="E14" s="166"/>
      <c r="F14" s="166"/>
      <c r="G14" s="167"/>
      <c r="H14" s="160">
        <f>(E14-D14)+(G14-F14)</f>
        <v>0</v>
      </c>
      <c r="I14" s="39"/>
      <c r="J14" s="29"/>
      <c r="K14" s="29"/>
      <c r="L14" s="29"/>
      <c r="M14" s="29"/>
      <c r="N14" s="119"/>
      <c r="O14" s="119"/>
      <c r="P14" s="78">
        <f>H14+N14</f>
        <v>0</v>
      </c>
      <c r="Q14" s="26"/>
      <c r="R14" s="100"/>
      <c r="S14" s="228" t="s">
        <v>42</v>
      </c>
      <c r="T14" s="228"/>
      <c r="U14" s="228"/>
      <c r="V14" s="228"/>
      <c r="W14" s="228"/>
      <c r="X14" s="228"/>
      <c r="Y14" s="229"/>
    </row>
    <row r="15" spans="1:34">
      <c r="A15" s="168" t="s">
        <v>1</v>
      </c>
      <c r="B15" s="113">
        <v>16</v>
      </c>
      <c r="C15" s="114">
        <v>12</v>
      </c>
      <c r="D15" s="115"/>
      <c r="E15" s="115"/>
      <c r="F15" s="115"/>
      <c r="G15" s="169"/>
      <c r="H15" s="161">
        <f>(E15-D15)+(G15-F15)</f>
        <v>0</v>
      </c>
      <c r="I15" s="27"/>
      <c r="J15" s="32"/>
      <c r="K15" s="32"/>
      <c r="L15" s="32"/>
      <c r="M15" s="32"/>
      <c r="N15" s="120"/>
      <c r="O15" s="120"/>
      <c r="P15" s="79">
        <f t="shared" ref="P15:P18" si="1">H15+N15</f>
        <v>0</v>
      </c>
      <c r="Q15" s="95"/>
      <c r="R15" s="100"/>
      <c r="S15" s="228"/>
      <c r="T15" s="228"/>
      <c r="U15" s="228"/>
      <c r="V15" s="228"/>
      <c r="W15" s="228"/>
      <c r="X15" s="228"/>
      <c r="Y15" s="229"/>
    </row>
    <row r="16" spans="1:34" ht="12.75" customHeight="1">
      <c r="A16" s="168" t="s">
        <v>2</v>
      </c>
      <c r="B16" s="113">
        <v>17</v>
      </c>
      <c r="C16" s="114">
        <v>12</v>
      </c>
      <c r="D16" s="115"/>
      <c r="E16" s="115"/>
      <c r="F16" s="115"/>
      <c r="G16" s="169"/>
      <c r="H16" s="161">
        <f>(E16-D16)+(G16-F16)</f>
        <v>0</v>
      </c>
      <c r="I16" s="39"/>
      <c r="J16" s="32"/>
      <c r="K16" s="32"/>
      <c r="L16" s="32"/>
      <c r="M16" s="32"/>
      <c r="N16" s="120"/>
      <c r="O16" s="120"/>
      <c r="P16" s="79">
        <f t="shared" si="1"/>
        <v>0</v>
      </c>
      <c r="Q16" s="95"/>
      <c r="R16" s="100"/>
      <c r="S16" s="230" t="s">
        <v>43</v>
      </c>
      <c r="T16" s="230"/>
      <c r="U16" s="230"/>
      <c r="V16" s="230"/>
      <c r="W16" s="230"/>
      <c r="X16" s="230"/>
      <c r="Y16" s="231"/>
    </row>
    <row r="17" spans="1:34" ht="12.75" customHeight="1">
      <c r="A17" s="168" t="s">
        <v>3</v>
      </c>
      <c r="B17" s="113">
        <v>18</v>
      </c>
      <c r="C17" s="114">
        <v>12</v>
      </c>
      <c r="D17" s="115"/>
      <c r="E17" s="115"/>
      <c r="F17" s="115"/>
      <c r="G17" s="169"/>
      <c r="H17" s="161">
        <f>(E17-D17)+(G17-F17)</f>
        <v>0</v>
      </c>
      <c r="I17" s="39"/>
      <c r="J17" s="32"/>
      <c r="K17" s="32"/>
      <c r="L17" s="32"/>
      <c r="M17" s="32"/>
      <c r="N17" s="120"/>
      <c r="O17" s="120"/>
      <c r="P17" s="79">
        <f t="shared" si="1"/>
        <v>0</v>
      </c>
      <c r="Q17" s="95"/>
      <c r="R17" s="100"/>
      <c r="S17" s="228" t="s">
        <v>44</v>
      </c>
      <c r="T17" s="228"/>
      <c r="U17" s="228"/>
      <c r="V17" s="228"/>
      <c r="W17" s="228"/>
      <c r="X17" s="228"/>
      <c r="Y17" s="229"/>
    </row>
    <row r="18" spans="1:34" ht="13.5" thickBot="1">
      <c r="A18" s="170" t="s">
        <v>4</v>
      </c>
      <c r="B18" s="171">
        <v>19</v>
      </c>
      <c r="C18" s="183">
        <v>12</v>
      </c>
      <c r="D18" s="172"/>
      <c r="E18" s="172"/>
      <c r="F18" s="172"/>
      <c r="G18" s="173"/>
      <c r="H18" s="162">
        <f>(E18-D18)+(G18-F18)</f>
        <v>0</v>
      </c>
      <c r="I18" s="39"/>
      <c r="J18" s="34"/>
      <c r="K18" s="34"/>
      <c r="L18" s="34"/>
      <c r="M18" s="35"/>
      <c r="N18" s="121"/>
      <c r="O18" s="121"/>
      <c r="P18" s="80">
        <f t="shared" si="1"/>
        <v>0</v>
      </c>
      <c r="Q18" s="95"/>
      <c r="R18" s="100"/>
      <c r="S18" s="228"/>
      <c r="T18" s="228"/>
      <c r="U18" s="228"/>
      <c r="V18" s="228"/>
      <c r="W18" s="228"/>
      <c r="X18" s="228"/>
      <c r="Y18" s="229"/>
    </row>
    <row r="19" spans="1:34" s="52" customFormat="1" ht="15.75" customHeight="1" thickBot="1">
      <c r="A19" s="163" t="s">
        <v>9</v>
      </c>
      <c r="B19" s="37"/>
      <c r="C19" s="37"/>
      <c r="D19" s="37"/>
      <c r="E19" s="37"/>
      <c r="F19" s="37"/>
      <c r="G19" s="38"/>
      <c r="H19" s="68">
        <f>SUM(H14:H18)</f>
        <v>0</v>
      </c>
      <c r="I19" s="75"/>
      <c r="J19" s="37"/>
      <c r="K19" s="37"/>
      <c r="L19" s="37"/>
      <c r="M19" s="38"/>
      <c r="N19" s="68">
        <f>SUM(N14:N18)</f>
        <v>0</v>
      </c>
      <c r="O19" s="68"/>
      <c r="P19" s="68">
        <f>SUM(P14:P18)</f>
        <v>0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164" t="s">
        <v>0</v>
      </c>
      <c r="B20" s="165">
        <v>22</v>
      </c>
      <c r="C20" s="182">
        <v>12</v>
      </c>
      <c r="D20" s="166"/>
      <c r="E20" s="166"/>
      <c r="F20" s="166"/>
      <c r="G20" s="167"/>
      <c r="H20" s="78">
        <f>(E20-D20)+(G20-F20)</f>
        <v>0</v>
      </c>
      <c r="I20" s="69"/>
      <c r="J20" s="29"/>
      <c r="K20" s="29"/>
      <c r="L20" s="29"/>
      <c r="M20" s="30"/>
      <c r="N20" s="122"/>
      <c r="O20" s="119"/>
      <c r="P20" s="78">
        <f>H20+N20</f>
        <v>0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v>23</v>
      </c>
      <c r="C21" s="114">
        <v>12</v>
      </c>
      <c r="D21" s="115"/>
      <c r="E21" s="115"/>
      <c r="F21" s="115"/>
      <c r="G21" s="115"/>
      <c r="H21" s="79">
        <f>(E21-D21)+(G21-F21)</f>
        <v>0</v>
      </c>
      <c r="I21" s="70"/>
      <c r="J21" s="32"/>
      <c r="K21" s="32"/>
      <c r="L21" s="32"/>
      <c r="M21" s="33"/>
      <c r="N21" s="123"/>
      <c r="O21" s="120"/>
      <c r="P21" s="79">
        <f t="shared" ref="P21:P24" si="2">H21+N21</f>
        <v>0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 ht="13.5" thickBot="1">
      <c r="A22" s="170" t="s">
        <v>2</v>
      </c>
      <c r="B22" s="171">
        <v>24</v>
      </c>
      <c r="C22" s="183">
        <v>12</v>
      </c>
      <c r="D22" s="172"/>
      <c r="E22" s="172"/>
      <c r="F22" s="172"/>
      <c r="G22" s="173"/>
      <c r="H22" s="79">
        <f>(E22-D22)+(G22-F22)</f>
        <v>0</v>
      </c>
      <c r="I22" s="39"/>
      <c r="J22" s="32"/>
      <c r="K22" s="32"/>
      <c r="L22" s="32"/>
      <c r="M22" s="33"/>
      <c r="N22" s="123"/>
      <c r="O22" s="120"/>
      <c r="P22" s="79">
        <f t="shared" si="2"/>
        <v>0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>
      <c r="A23" s="184" t="s">
        <v>3</v>
      </c>
      <c r="B23" s="185">
        <v>25</v>
      </c>
      <c r="C23" s="187">
        <v>12</v>
      </c>
      <c r="D23" s="186"/>
      <c r="E23" s="186"/>
      <c r="F23" s="186"/>
      <c r="G23" s="186"/>
      <c r="H23" s="79">
        <f>(E23-D23)+(G23-F23)</f>
        <v>0</v>
      </c>
      <c r="I23" s="39"/>
      <c r="J23" s="32"/>
      <c r="K23" s="32"/>
      <c r="L23" s="32"/>
      <c r="M23" s="33"/>
      <c r="N23" s="123">
        <v>0.3125</v>
      </c>
      <c r="O23" s="120" t="s">
        <v>49</v>
      </c>
      <c r="P23" s="79">
        <f t="shared" si="2"/>
        <v>0.3125</v>
      </c>
      <c r="Q23" s="95"/>
      <c r="R23" s="100"/>
      <c r="S23" s="178"/>
      <c r="Y23" s="101"/>
    </row>
    <row r="24" spans="1:34" ht="13.5" thickBot="1">
      <c r="A24" s="40" t="s">
        <v>4</v>
      </c>
      <c r="B24" s="116">
        <v>26</v>
      </c>
      <c r="C24" s="117">
        <v>12</v>
      </c>
      <c r="D24" s="115"/>
      <c r="E24" s="115"/>
      <c r="F24" s="115"/>
      <c r="G24" s="115"/>
      <c r="H24" s="79">
        <f>(E24-D24)+(G24-F24)</f>
        <v>0</v>
      </c>
      <c r="I24" s="39"/>
      <c r="J24" s="34"/>
      <c r="K24" s="34"/>
      <c r="L24" s="34"/>
      <c r="M24" s="35"/>
      <c r="N24" s="123"/>
      <c r="O24" s="121"/>
      <c r="P24" s="80">
        <f t="shared" si="2"/>
        <v>0</v>
      </c>
      <c r="Q24" s="95"/>
      <c r="R24" s="100"/>
      <c r="Y24" s="101"/>
    </row>
    <row r="25" spans="1:34" s="52" customFormat="1" ht="14.25" customHeight="1" thickBot="1">
      <c r="A25" s="36" t="s">
        <v>9</v>
      </c>
      <c r="B25" s="42"/>
      <c r="C25" s="42"/>
      <c r="D25" s="42"/>
      <c r="E25" s="42"/>
      <c r="F25" s="42"/>
      <c r="G25" s="4"/>
      <c r="H25" s="68">
        <f>SUM(H20:H24)</f>
        <v>0</v>
      </c>
      <c r="I25" s="6"/>
      <c r="J25" s="42"/>
      <c r="K25" s="42"/>
      <c r="L25" s="42"/>
      <c r="M25" s="4"/>
      <c r="N25" s="1">
        <f>SUM(N20:N24)</f>
        <v>0.3125</v>
      </c>
      <c r="O25" s="1"/>
      <c r="P25" s="1">
        <f>SUM(P20:P24)</f>
        <v>0.3125</v>
      </c>
      <c r="Q25" s="75"/>
      <c r="R25" s="102"/>
      <c r="S25" s="233"/>
      <c r="T25" s="233"/>
      <c r="U25" s="233"/>
      <c r="V25" s="233"/>
      <c r="W25" s="233"/>
      <c r="X25" s="233"/>
      <c r="Y25" s="234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31" t="s">
        <v>0</v>
      </c>
      <c r="B26" s="113">
        <v>29</v>
      </c>
      <c r="C26" s="111">
        <v>12</v>
      </c>
      <c r="D26" s="115"/>
      <c r="E26" s="115"/>
      <c r="F26" s="115"/>
      <c r="G26" s="115"/>
      <c r="H26" s="78">
        <f>(E26-D26)+(G26-F26)</f>
        <v>0</v>
      </c>
      <c r="I26" s="39"/>
      <c r="J26" s="32"/>
      <c r="K26" s="32"/>
      <c r="L26" s="32"/>
      <c r="M26" s="30"/>
      <c r="N26" s="122"/>
      <c r="O26" s="119"/>
      <c r="P26" s="78">
        <f>H26+N26</f>
        <v>0</v>
      </c>
      <c r="Q26" s="95"/>
      <c r="R26" s="100"/>
      <c r="S26" s="233"/>
      <c r="T26" s="233"/>
      <c r="U26" s="233"/>
      <c r="V26" s="233"/>
      <c r="W26" s="233"/>
      <c r="X26" s="233"/>
      <c r="Y26" s="234"/>
    </row>
    <row r="27" spans="1:34">
      <c r="A27" s="31" t="s">
        <v>1</v>
      </c>
      <c r="B27" s="113">
        <v>30</v>
      </c>
      <c r="C27" s="114">
        <v>12</v>
      </c>
      <c r="D27" s="115"/>
      <c r="E27" s="115"/>
      <c r="F27" s="115"/>
      <c r="G27" s="115"/>
      <c r="H27" s="79">
        <f>(E27-D27)+(G27-F27)</f>
        <v>0</v>
      </c>
      <c r="I27" s="39"/>
      <c r="J27" s="32"/>
      <c r="K27" s="32"/>
      <c r="L27" s="32"/>
      <c r="M27" s="33"/>
      <c r="N27" s="123"/>
      <c r="O27" s="120"/>
      <c r="P27" s="79">
        <f t="shared" ref="P27:P30" si="3">H27+N27</f>
        <v>0</v>
      </c>
      <c r="Q27" s="95"/>
      <c r="R27" s="100"/>
      <c r="S27" s="233" t="s">
        <v>38</v>
      </c>
      <c r="T27" s="233"/>
      <c r="U27" s="233"/>
      <c r="V27" s="233"/>
      <c r="W27" s="233"/>
      <c r="X27" s="233"/>
      <c r="Y27" s="234"/>
    </row>
    <row r="28" spans="1:34" ht="13.5" thickBot="1">
      <c r="A28" s="170" t="s">
        <v>2</v>
      </c>
      <c r="B28" s="171">
        <v>31</v>
      </c>
      <c r="C28" s="183">
        <v>12</v>
      </c>
      <c r="D28" s="172"/>
      <c r="E28" s="172"/>
      <c r="F28" s="172"/>
      <c r="G28" s="173"/>
      <c r="H28" s="79">
        <f>(E28-D28)+(G28-F28)</f>
        <v>0</v>
      </c>
      <c r="I28" s="39"/>
      <c r="J28" s="32"/>
      <c r="K28" s="32"/>
      <c r="L28" s="32"/>
      <c r="M28" s="33"/>
      <c r="N28" s="123"/>
      <c r="O28" s="120"/>
      <c r="P28" s="79">
        <f t="shared" si="3"/>
        <v>0</v>
      </c>
      <c r="Q28" s="95"/>
      <c r="R28" s="100"/>
      <c r="S28" s="233"/>
      <c r="T28" s="233"/>
      <c r="U28" s="233"/>
      <c r="V28" s="233"/>
      <c r="W28" s="233"/>
      <c r="X28" s="233"/>
      <c r="Y28" s="234"/>
    </row>
    <row r="29" spans="1:34">
      <c r="A29" s="184" t="s">
        <v>3</v>
      </c>
      <c r="B29" s="185">
        <v>1</v>
      </c>
      <c r="C29" s="187">
        <v>1</v>
      </c>
      <c r="D29" s="186"/>
      <c r="E29" s="186"/>
      <c r="F29" s="186"/>
      <c r="G29" s="186"/>
      <c r="H29" s="79">
        <f>(E29-D29)+(G29-F29)</f>
        <v>0</v>
      </c>
      <c r="I29" s="39"/>
      <c r="J29" s="32"/>
      <c r="K29" s="32"/>
      <c r="L29" s="32"/>
      <c r="M29" s="33"/>
      <c r="N29" s="123">
        <v>0.3125</v>
      </c>
      <c r="O29" s="120" t="s">
        <v>49</v>
      </c>
      <c r="P29" s="79">
        <f t="shared" si="3"/>
        <v>0.3125</v>
      </c>
      <c r="Q29" s="95"/>
      <c r="R29" s="100"/>
      <c r="S29" s="233"/>
      <c r="T29" s="233"/>
      <c r="U29" s="233"/>
      <c r="V29" s="233"/>
      <c r="W29" s="233"/>
      <c r="X29" s="233"/>
      <c r="Y29" s="234"/>
    </row>
    <row r="30" spans="1:34" ht="13.5" thickBot="1">
      <c r="A30" s="40" t="s">
        <v>4</v>
      </c>
      <c r="B30" s="116">
        <v>2</v>
      </c>
      <c r="C30" s="117">
        <v>1</v>
      </c>
      <c r="D30" s="115"/>
      <c r="E30" s="115"/>
      <c r="F30" s="115"/>
      <c r="G30" s="115"/>
      <c r="H30" s="80">
        <f>(E30-D30)+(G30-F30)</f>
        <v>0</v>
      </c>
      <c r="I30" s="39"/>
      <c r="J30" s="41"/>
      <c r="K30" s="41"/>
      <c r="L30" s="41"/>
      <c r="M30" s="35"/>
      <c r="N30" s="124"/>
      <c r="O30" s="121"/>
      <c r="P30" s="80">
        <f t="shared" si="3"/>
        <v>0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0</v>
      </c>
      <c r="I31" s="6"/>
      <c r="J31" s="44"/>
      <c r="K31" s="44"/>
      <c r="L31" s="44"/>
      <c r="M31" s="5"/>
      <c r="N31" s="88">
        <f>SUM(N26:N30)</f>
        <v>0.3125</v>
      </c>
      <c r="O31" s="88"/>
      <c r="P31" s="88">
        <f>SUM(P26:P30)</f>
        <v>0.3125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0</v>
      </c>
      <c r="I32" s="48"/>
      <c r="J32" s="82" t="s">
        <v>10</v>
      </c>
      <c r="K32" s="83"/>
      <c r="L32" s="83"/>
      <c r="M32" s="83"/>
      <c r="N32" s="89">
        <f>(N13+N19+N25+N31)</f>
        <v>0.625</v>
      </c>
      <c r="O32" s="90"/>
      <c r="P32" s="91">
        <f>(P13+P19+P25+P31)</f>
        <v>0.625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f>AC12</f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0.625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>
        <v>0</v>
      </c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-5.625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-5.625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s="8" customFormat="1" ht="16.5" customHeight="1" thickBot="1">
      <c r="A37" s="188"/>
      <c r="B37" s="87"/>
      <c r="C37" s="87"/>
      <c r="D37" s="87"/>
      <c r="E37" s="87"/>
      <c r="F37" s="87"/>
      <c r="G37" s="87"/>
      <c r="H37" s="189"/>
      <c r="I37" s="188"/>
      <c r="J37" s="87"/>
      <c r="K37" s="87"/>
      <c r="L37" s="87"/>
      <c r="M37" s="87"/>
      <c r="N37" s="20"/>
      <c r="O37" s="20"/>
      <c r="P37" s="20"/>
      <c r="Q37" s="20"/>
      <c r="R37" s="20"/>
      <c r="S37" s="20"/>
      <c r="T37" s="63" t="s">
        <v>51</v>
      </c>
      <c r="U37" s="62"/>
      <c r="V37" s="62"/>
      <c r="W37" s="62"/>
      <c r="X37" s="14"/>
      <c r="Y37" s="140"/>
      <c r="AA37" s="154"/>
      <c r="AB37" s="154"/>
      <c r="AC37" s="154"/>
      <c r="AD37" s="154"/>
      <c r="AE37" s="154"/>
      <c r="AF37" s="154"/>
      <c r="AG37" s="154"/>
      <c r="AH37" s="154"/>
    </row>
    <row r="38" spans="1:34" s="8" customFormat="1" ht="27.75" customHeight="1" thickBo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44" t="s">
        <v>15</v>
      </c>
      <c r="U38" s="145"/>
      <c r="V38" s="145"/>
      <c r="W38" s="145"/>
      <c r="X38" s="146"/>
      <c r="Y38" s="147">
        <f>Y35+Y36-Y37</f>
        <v>-5.625</v>
      </c>
      <c r="AA38" s="154"/>
      <c r="AB38" s="154"/>
      <c r="AC38" s="154"/>
      <c r="AD38" s="154"/>
      <c r="AE38" s="154"/>
      <c r="AF38" s="154"/>
      <c r="AG38" s="154"/>
      <c r="AH38" s="154"/>
    </row>
    <row r="39" spans="1:34">
      <c r="B39" s="180" t="s">
        <v>46</v>
      </c>
      <c r="C39" s="180"/>
      <c r="D39" s="180"/>
      <c r="E39" s="180"/>
      <c r="F39" s="174"/>
    </row>
    <row r="40" spans="1:34">
      <c r="B40" s="181" t="s">
        <v>47</v>
      </c>
      <c r="C40" s="181"/>
      <c r="D40" s="181"/>
      <c r="E40" s="181"/>
      <c r="F40" s="179"/>
      <c r="Y40" s="26"/>
    </row>
    <row r="41" spans="1:34">
      <c r="T41" s="8"/>
    </row>
  </sheetData>
  <sheetProtection algorithmName="SHA-512" hashValue="nNGa7mBoPi1qdkp6a95NN4fae+es7Rs74/JCmmBUjYH7eoiL+2ucCRetol7FdjdDH3hPUoCMjA1KpZtSSLAMHw==" saltValue="IG7pD2jKsGd8cMu7QcPbmA==" spinCount="100000"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8:O30" name="Plage2"/>
    <protectedRange sqref="D8:G30" name="Plage1"/>
    <protectedRange sqref="B8:C30" name="Plage1_1"/>
  </protectedRanges>
  <mergeCells count="18">
    <mergeCell ref="H4:H6"/>
    <mergeCell ref="N4:N6"/>
    <mergeCell ref="O4:O6"/>
    <mergeCell ref="P4:P6"/>
    <mergeCell ref="S6:Y6"/>
    <mergeCell ref="S27:Y29"/>
    <mergeCell ref="AB6:AB9"/>
    <mergeCell ref="AC6:AH6"/>
    <mergeCell ref="S8:Y9"/>
    <mergeCell ref="AC8:AC9"/>
    <mergeCell ref="AD8:AH8"/>
    <mergeCell ref="T10:Y11"/>
    <mergeCell ref="AA6:AA9"/>
    <mergeCell ref="T12:Y13"/>
    <mergeCell ref="S14:Y15"/>
    <mergeCell ref="S16:Y16"/>
    <mergeCell ref="S17:Y18"/>
    <mergeCell ref="S25:Y26"/>
  </mergeCells>
  <dataValidations count="1">
    <dataValidation type="time" allowBlank="1" showInputMessage="1" showErrorMessage="1" sqref="D8:G30" xr:uid="{B2E618C5-50E1-4B27-B2F9-A56AF011FC3D}">
      <formula1>0.3125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1"/>
  <headerFooter alignWithMargins="0"/>
  <colBreaks count="1" manualBreakCount="1">
    <brk id="25" max="38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41"/>
  <sheetViews>
    <sheetView showGridLines="0" tabSelected="1" zoomScaleNormal="100" workbookViewId="0">
      <selection activeCell="AD25" sqref="AD25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0.425781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44201</v>
      </c>
      <c r="V2" s="12" t="s">
        <v>27</v>
      </c>
      <c r="W2" s="139">
        <v>44226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2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136" t="s">
        <v>13</v>
      </c>
      <c r="B4" s="125"/>
      <c r="C4" s="125"/>
      <c r="D4" s="125" t="s">
        <v>20</v>
      </c>
      <c r="E4" s="125"/>
      <c r="F4" s="125"/>
      <c r="G4" s="126"/>
      <c r="H4" s="217" t="s">
        <v>22</v>
      </c>
      <c r="I4" s="7"/>
      <c r="J4" s="76" t="s">
        <v>25</v>
      </c>
      <c r="K4" s="76"/>
      <c r="L4" s="76"/>
      <c r="M4" s="77"/>
      <c r="N4" s="214" t="s">
        <v>26</v>
      </c>
      <c r="O4" s="220" t="s">
        <v>21</v>
      </c>
      <c r="P4" s="214" t="s">
        <v>24</v>
      </c>
      <c r="Q4" s="92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137"/>
      <c r="B5" s="127"/>
      <c r="C5" s="127"/>
      <c r="D5" s="128" t="s">
        <v>11</v>
      </c>
      <c r="E5" s="129"/>
      <c r="F5" s="130" t="s">
        <v>12</v>
      </c>
      <c r="G5" s="131"/>
      <c r="H5" s="218"/>
      <c r="I5" s="65"/>
      <c r="J5" s="16" t="s">
        <v>11</v>
      </c>
      <c r="K5" s="17"/>
      <c r="L5" s="18" t="s">
        <v>12</v>
      </c>
      <c r="M5" s="19"/>
      <c r="N5" s="215"/>
      <c r="O5" s="221"/>
      <c r="P5" s="215"/>
      <c r="Q5" s="93"/>
      <c r="R5" s="100"/>
      <c r="S5" s="178" t="s">
        <v>37</v>
      </c>
      <c r="Y5" s="148"/>
    </row>
    <row r="6" spans="1:34" ht="18" customHeight="1" thickBot="1">
      <c r="A6" s="137"/>
      <c r="B6" s="127"/>
      <c r="C6" s="127"/>
      <c r="D6" s="132" t="s">
        <v>5</v>
      </c>
      <c r="E6" s="133" t="s">
        <v>6</v>
      </c>
      <c r="F6" s="134" t="s">
        <v>5</v>
      </c>
      <c r="G6" s="135" t="s">
        <v>6</v>
      </c>
      <c r="H6" s="219"/>
      <c r="I6" s="65"/>
      <c r="J6" s="21" t="s">
        <v>5</v>
      </c>
      <c r="K6" s="22" t="s">
        <v>6</v>
      </c>
      <c r="L6" s="23" t="s">
        <v>5</v>
      </c>
      <c r="M6" s="24" t="s">
        <v>6</v>
      </c>
      <c r="N6" s="216"/>
      <c r="O6" s="222"/>
      <c r="P6" s="216"/>
      <c r="Q6" s="93"/>
      <c r="R6" s="100"/>
      <c r="S6" s="230" t="s">
        <v>50</v>
      </c>
      <c r="T6" s="230"/>
      <c r="U6" s="230"/>
      <c r="V6" s="230"/>
      <c r="W6" s="230"/>
      <c r="X6" s="230"/>
      <c r="Y6" s="231"/>
      <c r="AA6" s="223" t="s">
        <v>32</v>
      </c>
      <c r="AB6" s="225" t="s">
        <v>36</v>
      </c>
      <c r="AC6" s="224" t="s">
        <v>34</v>
      </c>
      <c r="AD6" s="224"/>
      <c r="AE6" s="224"/>
      <c r="AF6" s="224"/>
      <c r="AG6" s="224"/>
      <c r="AH6" s="224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23"/>
      <c r="AB7" s="226"/>
      <c r="AC7" s="156"/>
      <c r="AD7" s="156"/>
      <c r="AE7" s="156"/>
      <c r="AF7" s="156"/>
      <c r="AG7" s="156"/>
      <c r="AH7" s="156"/>
    </row>
    <row r="8" spans="1:34" ht="12.75" customHeight="1">
      <c r="A8" s="28" t="s">
        <v>0</v>
      </c>
      <c r="B8" s="110">
        <v>6</v>
      </c>
      <c r="C8" s="111">
        <v>1</v>
      </c>
      <c r="D8" s="112"/>
      <c r="E8" s="112"/>
      <c r="F8" s="112"/>
      <c r="G8" s="112"/>
      <c r="H8" s="78">
        <f>(E8-D8)+(G8-F8)</f>
        <v>0</v>
      </c>
      <c r="I8" s="39"/>
      <c r="J8" s="29"/>
      <c r="K8" s="29"/>
      <c r="L8" s="29"/>
      <c r="M8" s="29"/>
      <c r="N8" s="119"/>
      <c r="O8" s="119"/>
      <c r="P8" s="78">
        <f>H8+N8</f>
        <v>0</v>
      </c>
      <c r="Q8" s="95"/>
      <c r="R8" s="100"/>
      <c r="S8" s="235" t="s">
        <v>45</v>
      </c>
      <c r="T8" s="235"/>
      <c r="U8" s="235"/>
      <c r="V8" s="235"/>
      <c r="W8" s="235"/>
      <c r="X8" s="235"/>
      <c r="Y8" s="236"/>
      <c r="AA8" s="223"/>
      <c r="AB8" s="226"/>
      <c r="AC8" s="223" t="s">
        <v>32</v>
      </c>
      <c r="AD8" s="223" t="s">
        <v>33</v>
      </c>
      <c r="AE8" s="223"/>
      <c r="AF8" s="223"/>
      <c r="AG8" s="223"/>
      <c r="AH8" s="223"/>
    </row>
    <row r="9" spans="1:34">
      <c r="A9" s="31" t="s">
        <v>1</v>
      </c>
      <c r="B9" s="113">
        <v>7</v>
      </c>
      <c r="C9" s="114">
        <v>1</v>
      </c>
      <c r="D9" s="115"/>
      <c r="E9" s="115"/>
      <c r="F9" s="115"/>
      <c r="G9" s="115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120"/>
      <c r="O9" s="120"/>
      <c r="P9" s="79">
        <f t="shared" ref="P9:P12" si="0">H9+N9</f>
        <v>0</v>
      </c>
      <c r="Q9" s="95"/>
      <c r="R9" s="100"/>
      <c r="S9" s="235"/>
      <c r="T9" s="235"/>
      <c r="U9" s="235"/>
      <c r="V9" s="235"/>
      <c r="W9" s="235"/>
      <c r="X9" s="235"/>
      <c r="Y9" s="236"/>
      <c r="AA9" s="223"/>
      <c r="AB9" s="227"/>
      <c r="AC9" s="223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113">
        <v>8</v>
      </c>
      <c r="C10" s="114">
        <v>1</v>
      </c>
      <c r="D10" s="115"/>
      <c r="E10" s="115"/>
      <c r="F10" s="115"/>
      <c r="G10" s="115"/>
      <c r="H10" s="79">
        <f>(E10-D10)+(G10-F10)</f>
        <v>0</v>
      </c>
      <c r="I10" s="39"/>
      <c r="J10" s="32"/>
      <c r="K10" s="32"/>
      <c r="L10" s="32"/>
      <c r="M10" s="32"/>
      <c r="N10" s="120"/>
      <c r="O10" s="120"/>
      <c r="P10" s="79">
        <f t="shared" si="0"/>
        <v>0</v>
      </c>
      <c r="Q10" s="95"/>
      <c r="R10" s="100"/>
      <c r="T10" s="232" t="s">
        <v>48</v>
      </c>
      <c r="U10" s="228"/>
      <c r="V10" s="228"/>
      <c r="W10" s="228"/>
      <c r="X10" s="228"/>
      <c r="Y10" s="229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31" t="s">
        <v>3</v>
      </c>
      <c r="B11" s="113">
        <v>9</v>
      </c>
      <c r="C11" s="114">
        <v>1</v>
      </c>
      <c r="D11" s="115"/>
      <c r="E11" s="115"/>
      <c r="F11" s="115"/>
      <c r="G11" s="115"/>
      <c r="H11" s="79">
        <f>(E11-D11)+(G11-F11)</f>
        <v>0</v>
      </c>
      <c r="I11" s="39"/>
      <c r="J11" s="32"/>
      <c r="K11" s="32"/>
      <c r="L11" s="32"/>
      <c r="M11" s="32"/>
      <c r="N11" s="120"/>
      <c r="O11" s="120"/>
      <c r="P11" s="79">
        <f t="shared" si="0"/>
        <v>0</v>
      </c>
      <c r="Q11" s="95"/>
      <c r="R11" s="100"/>
      <c r="T11" s="228"/>
      <c r="U11" s="228"/>
      <c r="V11" s="228"/>
      <c r="W11" s="228"/>
      <c r="X11" s="228"/>
      <c r="Y11" s="229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3">
        <v>10</v>
      </c>
      <c r="C12" s="117">
        <v>1</v>
      </c>
      <c r="D12" s="118"/>
      <c r="E12" s="118"/>
      <c r="F12" s="118"/>
      <c r="G12" s="118"/>
      <c r="H12" s="80">
        <f>(E12-D12)+(G12-F12)</f>
        <v>0</v>
      </c>
      <c r="I12" s="27"/>
      <c r="J12" s="41"/>
      <c r="K12" s="41"/>
      <c r="L12" s="41"/>
      <c r="M12" s="41"/>
      <c r="N12" s="121"/>
      <c r="O12" s="121"/>
      <c r="P12" s="80">
        <f t="shared" si="0"/>
        <v>0</v>
      </c>
      <c r="Q12" s="95"/>
      <c r="R12" s="100"/>
      <c r="S12" s="175"/>
      <c r="T12" s="228" t="s">
        <v>41</v>
      </c>
      <c r="U12" s="228"/>
      <c r="V12" s="228"/>
      <c r="W12" s="228"/>
      <c r="X12" s="228"/>
      <c r="Y12" s="229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43" t="s">
        <v>9</v>
      </c>
      <c r="B13" s="44"/>
      <c r="C13" s="44"/>
      <c r="D13" s="44"/>
      <c r="E13" s="44"/>
      <c r="F13" s="44"/>
      <c r="G13" s="5"/>
      <c r="H13" s="68">
        <f>SUM(H8:H12)</f>
        <v>0</v>
      </c>
      <c r="I13" s="67"/>
      <c r="J13" s="42"/>
      <c r="K13" s="42"/>
      <c r="L13" s="42"/>
      <c r="M13" s="4"/>
      <c r="N13" s="68">
        <f>SUM(N8:N12)</f>
        <v>0</v>
      </c>
      <c r="O13" s="68"/>
      <c r="P13" s="68">
        <f>SUM(P8:P12)</f>
        <v>0</v>
      </c>
      <c r="Q13" s="75"/>
      <c r="R13" s="102"/>
      <c r="S13" s="175"/>
      <c r="T13" s="228"/>
      <c r="U13" s="228"/>
      <c r="V13" s="228"/>
      <c r="W13" s="228"/>
      <c r="X13" s="228"/>
      <c r="Y13" s="229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164" t="s">
        <v>0</v>
      </c>
      <c r="B14" s="165">
        <f>B12+3</f>
        <v>13</v>
      </c>
      <c r="C14" s="165">
        <v>1</v>
      </c>
      <c r="D14" s="166"/>
      <c r="E14" s="166"/>
      <c r="F14" s="166"/>
      <c r="G14" s="167"/>
      <c r="H14" s="160">
        <f>(E14-D14)+(G14-F14)</f>
        <v>0</v>
      </c>
      <c r="I14" s="39"/>
      <c r="J14" s="29"/>
      <c r="K14" s="29"/>
      <c r="L14" s="29"/>
      <c r="M14" s="29"/>
      <c r="N14" s="119"/>
      <c r="O14" s="119"/>
      <c r="P14" s="78">
        <f>H14+N14</f>
        <v>0</v>
      </c>
      <c r="Q14" s="26"/>
      <c r="R14" s="100"/>
      <c r="S14" s="228" t="s">
        <v>42</v>
      </c>
      <c r="T14" s="228"/>
      <c r="U14" s="228"/>
      <c r="V14" s="228"/>
      <c r="W14" s="228"/>
      <c r="X14" s="228"/>
      <c r="Y14" s="229"/>
    </row>
    <row r="15" spans="1:34">
      <c r="A15" s="168" t="s">
        <v>1</v>
      </c>
      <c r="B15" s="113">
        <f>B14+1</f>
        <v>14</v>
      </c>
      <c r="C15" s="113">
        <v>1</v>
      </c>
      <c r="D15" s="115"/>
      <c r="E15" s="115"/>
      <c r="F15" s="115"/>
      <c r="G15" s="169"/>
      <c r="H15" s="161">
        <f>(E15-D15)+(G15-F15)</f>
        <v>0</v>
      </c>
      <c r="I15" s="27"/>
      <c r="J15" s="32"/>
      <c r="K15" s="32"/>
      <c r="L15" s="32"/>
      <c r="M15" s="32"/>
      <c r="N15" s="120"/>
      <c r="O15" s="120"/>
      <c r="P15" s="79">
        <f t="shared" ref="P15:P18" si="1">H15+N15</f>
        <v>0</v>
      </c>
      <c r="Q15" s="95"/>
      <c r="R15" s="100"/>
      <c r="S15" s="228"/>
      <c r="T15" s="228"/>
      <c r="U15" s="228"/>
      <c r="V15" s="228"/>
      <c r="W15" s="228"/>
      <c r="X15" s="228"/>
      <c r="Y15" s="229"/>
    </row>
    <row r="16" spans="1:34" ht="12.75" customHeight="1">
      <c r="A16" s="168" t="s">
        <v>2</v>
      </c>
      <c r="B16" s="113">
        <f t="shared" ref="B16:B18" si="2">B15+1</f>
        <v>15</v>
      </c>
      <c r="C16" s="113">
        <v>1</v>
      </c>
      <c r="D16" s="115"/>
      <c r="E16" s="115"/>
      <c r="F16" s="115"/>
      <c r="G16" s="169"/>
      <c r="H16" s="161">
        <f>(E16-D16)+(G16-F16)</f>
        <v>0</v>
      </c>
      <c r="I16" s="39"/>
      <c r="J16" s="32"/>
      <c r="K16" s="32"/>
      <c r="L16" s="32"/>
      <c r="M16" s="32"/>
      <c r="N16" s="120"/>
      <c r="O16" s="120"/>
      <c r="P16" s="79">
        <f t="shared" si="1"/>
        <v>0</v>
      </c>
      <c r="Q16" s="95"/>
      <c r="R16" s="100"/>
      <c r="S16" s="230" t="s">
        <v>43</v>
      </c>
      <c r="T16" s="230"/>
      <c r="U16" s="230"/>
      <c r="V16" s="230"/>
      <c r="W16" s="230"/>
      <c r="X16" s="230"/>
      <c r="Y16" s="231"/>
    </row>
    <row r="17" spans="1:34" ht="12.75" customHeight="1">
      <c r="A17" s="168" t="s">
        <v>3</v>
      </c>
      <c r="B17" s="113">
        <f t="shared" si="2"/>
        <v>16</v>
      </c>
      <c r="C17" s="113">
        <v>1</v>
      </c>
      <c r="D17" s="115"/>
      <c r="E17" s="115"/>
      <c r="F17" s="115"/>
      <c r="G17" s="169"/>
      <c r="H17" s="161">
        <f>(E17-D17)+(G17-F17)</f>
        <v>0</v>
      </c>
      <c r="I17" s="39"/>
      <c r="J17" s="32"/>
      <c r="K17" s="32"/>
      <c r="L17" s="32"/>
      <c r="M17" s="32"/>
      <c r="N17" s="120"/>
      <c r="O17" s="120"/>
      <c r="P17" s="79">
        <f t="shared" si="1"/>
        <v>0</v>
      </c>
      <c r="Q17" s="95"/>
      <c r="R17" s="100"/>
      <c r="S17" s="228" t="s">
        <v>44</v>
      </c>
      <c r="T17" s="228"/>
      <c r="U17" s="228"/>
      <c r="V17" s="228"/>
      <c r="W17" s="228"/>
      <c r="X17" s="228"/>
      <c r="Y17" s="229"/>
    </row>
    <row r="18" spans="1:34" ht="13.5" thickBot="1">
      <c r="A18" s="170" t="s">
        <v>4</v>
      </c>
      <c r="B18" s="116">
        <f t="shared" si="2"/>
        <v>17</v>
      </c>
      <c r="C18" s="116">
        <v>1</v>
      </c>
      <c r="D18" s="172"/>
      <c r="E18" s="172"/>
      <c r="F18" s="172"/>
      <c r="G18" s="173"/>
      <c r="H18" s="162">
        <f>(E18-D18)+(G18-F18)</f>
        <v>0</v>
      </c>
      <c r="I18" s="39"/>
      <c r="J18" s="34"/>
      <c r="K18" s="34"/>
      <c r="L18" s="34"/>
      <c r="M18" s="35"/>
      <c r="N18" s="121"/>
      <c r="O18" s="121"/>
      <c r="P18" s="80">
        <f t="shared" si="1"/>
        <v>0</v>
      </c>
      <c r="Q18" s="95"/>
      <c r="R18" s="100"/>
      <c r="S18" s="228"/>
      <c r="T18" s="228"/>
      <c r="U18" s="228"/>
      <c r="V18" s="228"/>
      <c r="W18" s="228"/>
      <c r="X18" s="228"/>
      <c r="Y18" s="229"/>
    </row>
    <row r="19" spans="1:34" s="52" customFormat="1" ht="15.75" customHeight="1" thickBot="1">
      <c r="A19" s="163" t="s">
        <v>9</v>
      </c>
      <c r="B19" s="190"/>
      <c r="C19" s="190"/>
      <c r="D19" s="37"/>
      <c r="E19" s="37"/>
      <c r="F19" s="37"/>
      <c r="G19" s="38"/>
      <c r="H19" s="68">
        <f>SUM(H14:H18)</f>
        <v>0</v>
      </c>
      <c r="I19" s="75"/>
      <c r="J19" s="37"/>
      <c r="K19" s="37"/>
      <c r="L19" s="37"/>
      <c r="M19" s="38"/>
      <c r="N19" s="68">
        <f>SUM(N14:N18)</f>
        <v>0</v>
      </c>
      <c r="O19" s="68"/>
      <c r="P19" s="68">
        <f>SUM(P14:P18)</f>
        <v>0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31" t="s">
        <v>0</v>
      </c>
      <c r="B20" s="165">
        <f>B18+3</f>
        <v>20</v>
      </c>
      <c r="C20" s="165">
        <v>1</v>
      </c>
      <c r="D20" s="115"/>
      <c r="E20" s="115"/>
      <c r="F20" s="115"/>
      <c r="G20" s="115"/>
      <c r="H20" s="78">
        <f>(E20-D20)+(G20-F20)</f>
        <v>0</v>
      </c>
      <c r="I20" s="69"/>
      <c r="J20" s="29"/>
      <c r="K20" s="29"/>
      <c r="L20" s="29"/>
      <c r="M20" s="30"/>
      <c r="N20" s="122"/>
      <c r="O20" s="119"/>
      <c r="P20" s="78">
        <f>H20+N20</f>
        <v>0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f>B20+1</f>
        <v>21</v>
      </c>
      <c r="C21" s="113">
        <v>1</v>
      </c>
      <c r="D21" s="115"/>
      <c r="E21" s="115"/>
      <c r="F21" s="115"/>
      <c r="G21" s="115"/>
      <c r="H21" s="79">
        <f>(E21-D21)+(G21-F21)</f>
        <v>0</v>
      </c>
      <c r="I21" s="70"/>
      <c r="J21" s="32"/>
      <c r="K21" s="32"/>
      <c r="L21" s="32"/>
      <c r="M21" s="33"/>
      <c r="N21" s="123"/>
      <c r="O21" s="120"/>
      <c r="P21" s="79">
        <f t="shared" ref="P21:P24" si="3">H21+N21</f>
        <v>0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>
      <c r="A22" s="31" t="s">
        <v>2</v>
      </c>
      <c r="B22" s="113">
        <f t="shared" ref="B22:B24" si="4">B21+1</f>
        <v>22</v>
      </c>
      <c r="C22" s="113">
        <v>1</v>
      </c>
      <c r="D22" s="115"/>
      <c r="E22" s="115"/>
      <c r="F22" s="115"/>
      <c r="G22" s="115"/>
      <c r="H22" s="79">
        <f>(E22-D22)+(G22-F22)</f>
        <v>0</v>
      </c>
      <c r="I22" s="39"/>
      <c r="J22" s="32"/>
      <c r="K22" s="32"/>
      <c r="L22" s="32"/>
      <c r="M22" s="33"/>
      <c r="N22" s="123"/>
      <c r="O22" s="120"/>
      <c r="P22" s="79">
        <f t="shared" si="3"/>
        <v>0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>
      <c r="A23" s="31" t="s">
        <v>3</v>
      </c>
      <c r="B23" s="113">
        <f t="shared" si="4"/>
        <v>23</v>
      </c>
      <c r="C23" s="113">
        <v>1</v>
      </c>
      <c r="D23" s="115"/>
      <c r="E23" s="115"/>
      <c r="F23" s="115"/>
      <c r="G23" s="115"/>
      <c r="H23" s="79">
        <f>(E23-D23)+(G23-F23)</f>
        <v>0</v>
      </c>
      <c r="I23" s="39"/>
      <c r="J23" s="32"/>
      <c r="K23" s="32"/>
      <c r="L23" s="32"/>
      <c r="M23" s="33"/>
      <c r="N23" s="123"/>
      <c r="O23" s="120"/>
      <c r="P23" s="79">
        <f t="shared" si="3"/>
        <v>0</v>
      </c>
      <c r="Q23" s="95"/>
      <c r="R23" s="100"/>
      <c r="S23" s="178"/>
      <c r="Y23" s="101"/>
    </row>
    <row r="24" spans="1:34" ht="13.5" thickBot="1">
      <c r="A24" s="40" t="s">
        <v>4</v>
      </c>
      <c r="B24" s="116">
        <f t="shared" si="4"/>
        <v>24</v>
      </c>
      <c r="C24" s="116">
        <v>1</v>
      </c>
      <c r="D24" s="115"/>
      <c r="E24" s="115"/>
      <c r="F24" s="115"/>
      <c r="G24" s="115"/>
      <c r="H24" s="79">
        <f>(E24-D24)+(G24-F24)</f>
        <v>0</v>
      </c>
      <c r="I24" s="39"/>
      <c r="J24" s="34"/>
      <c r="K24" s="34"/>
      <c r="L24" s="34"/>
      <c r="M24" s="35"/>
      <c r="N24" s="123"/>
      <c r="O24" s="121"/>
      <c r="P24" s="80">
        <f t="shared" si="3"/>
        <v>0</v>
      </c>
      <c r="Q24" s="95"/>
      <c r="R24" s="100"/>
      <c r="Y24" s="101"/>
    </row>
    <row r="25" spans="1:34" s="52" customFormat="1" ht="14.25" customHeight="1" thickBot="1">
      <c r="A25" s="36" t="s">
        <v>9</v>
      </c>
      <c r="B25" s="42"/>
      <c r="C25" s="42"/>
      <c r="D25" s="42"/>
      <c r="E25" s="42"/>
      <c r="F25" s="42"/>
      <c r="G25" s="4"/>
      <c r="H25" s="68">
        <f>SUM(H20:H24)</f>
        <v>0</v>
      </c>
      <c r="I25" s="6"/>
      <c r="J25" s="42"/>
      <c r="K25" s="42"/>
      <c r="L25" s="42"/>
      <c r="M25" s="4"/>
      <c r="N25" s="1">
        <f>SUM(N20:N24)</f>
        <v>0</v>
      </c>
      <c r="O25" s="1"/>
      <c r="P25" s="1">
        <f>SUM(P20:P24)</f>
        <v>0</v>
      </c>
      <c r="Q25" s="75"/>
      <c r="R25" s="102"/>
      <c r="S25" s="233"/>
      <c r="T25" s="233"/>
      <c r="U25" s="233"/>
      <c r="V25" s="233"/>
      <c r="W25" s="233"/>
      <c r="X25" s="233"/>
      <c r="Y25" s="234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31" t="s">
        <v>0</v>
      </c>
      <c r="B26" s="165">
        <f>B24+3</f>
        <v>27</v>
      </c>
      <c r="C26" s="113">
        <v>1</v>
      </c>
      <c r="D26" s="115"/>
      <c r="E26" s="115"/>
      <c r="F26" s="115"/>
      <c r="G26" s="115"/>
      <c r="H26" s="78">
        <f>(E26-D26)+(G26-F26)</f>
        <v>0</v>
      </c>
      <c r="I26" s="39"/>
      <c r="J26" s="32"/>
      <c r="K26" s="32"/>
      <c r="L26" s="32"/>
      <c r="M26" s="30"/>
      <c r="N26" s="122"/>
      <c r="O26" s="119"/>
      <c r="P26" s="78">
        <f>H26+N26</f>
        <v>0</v>
      </c>
      <c r="Q26" s="95"/>
      <c r="R26" s="100"/>
      <c r="S26" s="233"/>
      <c r="T26" s="233"/>
      <c r="U26" s="233"/>
      <c r="V26" s="233"/>
      <c r="W26" s="233"/>
      <c r="X26" s="233"/>
      <c r="Y26" s="234"/>
    </row>
    <row r="27" spans="1:34">
      <c r="A27" s="31" t="s">
        <v>1</v>
      </c>
      <c r="B27" s="113">
        <f>B26+1</f>
        <v>28</v>
      </c>
      <c r="C27" s="113">
        <v>1</v>
      </c>
      <c r="D27" s="115"/>
      <c r="E27" s="115"/>
      <c r="F27" s="115"/>
      <c r="G27" s="115"/>
      <c r="H27" s="79">
        <f>(E27-D27)+(G27-F27)</f>
        <v>0</v>
      </c>
      <c r="I27" s="39"/>
      <c r="J27" s="32"/>
      <c r="K27" s="32"/>
      <c r="L27" s="32"/>
      <c r="M27" s="33"/>
      <c r="N27" s="123"/>
      <c r="O27" s="120"/>
      <c r="P27" s="79">
        <f t="shared" ref="P27:P30" si="5">H27+N27</f>
        <v>0</v>
      </c>
      <c r="Q27" s="95"/>
      <c r="R27" s="100"/>
      <c r="S27" s="233" t="s">
        <v>38</v>
      </c>
      <c r="T27" s="233"/>
      <c r="U27" s="233"/>
      <c r="V27" s="233"/>
      <c r="W27" s="233"/>
      <c r="X27" s="233"/>
      <c r="Y27" s="234"/>
    </row>
    <row r="28" spans="1:34">
      <c r="A28" s="31" t="s">
        <v>2</v>
      </c>
      <c r="B28" s="113">
        <f t="shared" ref="B28" si="6">B27+1</f>
        <v>29</v>
      </c>
      <c r="C28" s="113">
        <v>1</v>
      </c>
      <c r="D28" s="115"/>
      <c r="E28" s="115"/>
      <c r="F28" s="115"/>
      <c r="G28" s="115"/>
      <c r="H28" s="79">
        <f>(E28-D28)+(G28-F28)</f>
        <v>0</v>
      </c>
      <c r="I28" s="39"/>
      <c r="J28" s="32"/>
      <c r="K28" s="32"/>
      <c r="L28" s="32"/>
      <c r="M28" s="33"/>
      <c r="N28" s="123"/>
      <c r="O28" s="120"/>
      <c r="P28" s="79">
        <f t="shared" si="5"/>
        <v>0</v>
      </c>
      <c r="Q28" s="95"/>
      <c r="R28" s="100"/>
      <c r="S28" s="233"/>
      <c r="T28" s="233"/>
      <c r="U28" s="233"/>
      <c r="V28" s="233"/>
      <c r="W28" s="233"/>
      <c r="X28" s="233"/>
      <c r="Y28" s="234"/>
    </row>
    <row r="29" spans="1:34">
      <c r="A29" s="31" t="s">
        <v>3</v>
      </c>
      <c r="B29" s="113">
        <v>30</v>
      </c>
      <c r="C29" s="113">
        <v>1</v>
      </c>
      <c r="D29" s="115"/>
      <c r="E29" s="115"/>
      <c r="F29" s="115"/>
      <c r="G29" s="115"/>
      <c r="H29" s="79">
        <f>(E29-D29)+(G29-F29)</f>
        <v>0</v>
      </c>
      <c r="I29" s="39"/>
      <c r="J29" s="32"/>
      <c r="K29" s="32"/>
      <c r="L29" s="32"/>
      <c r="M29" s="33"/>
      <c r="N29" s="123"/>
      <c r="O29" s="120"/>
      <c r="P29" s="79">
        <f t="shared" si="5"/>
        <v>0</v>
      </c>
      <c r="Q29" s="95"/>
      <c r="R29" s="100"/>
      <c r="S29" s="233"/>
      <c r="T29" s="233"/>
      <c r="U29" s="233"/>
      <c r="V29" s="233"/>
      <c r="W29" s="233"/>
      <c r="X29" s="233"/>
      <c r="Y29" s="234"/>
    </row>
    <row r="30" spans="1:34" ht="13.5" thickBot="1">
      <c r="A30" s="40" t="s">
        <v>4</v>
      </c>
      <c r="B30" s="116">
        <v>31</v>
      </c>
      <c r="C30" s="116">
        <v>1</v>
      </c>
      <c r="D30" s="115"/>
      <c r="E30" s="115"/>
      <c r="F30" s="115"/>
      <c r="G30" s="115"/>
      <c r="H30" s="80">
        <f>(E30-D30)+(G30-F30)</f>
        <v>0</v>
      </c>
      <c r="I30" s="39"/>
      <c r="J30" s="41"/>
      <c r="K30" s="41"/>
      <c r="L30" s="41"/>
      <c r="M30" s="35"/>
      <c r="N30" s="124"/>
      <c r="O30" s="121"/>
      <c r="P30" s="80">
        <f t="shared" si="5"/>
        <v>0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0</v>
      </c>
      <c r="I31" s="6"/>
      <c r="J31" s="44"/>
      <c r="K31" s="44"/>
      <c r="L31" s="44"/>
      <c r="M31" s="5"/>
      <c r="N31" s="88">
        <f>SUM(N26:N30)</f>
        <v>0</v>
      </c>
      <c r="O31" s="88"/>
      <c r="P31" s="88">
        <f>SUM(P26:P30)</f>
        <v>0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0</v>
      </c>
      <c r="I32" s="48"/>
      <c r="J32" s="82" t="s">
        <v>10</v>
      </c>
      <c r="K32" s="83"/>
      <c r="L32" s="83"/>
      <c r="M32" s="83"/>
      <c r="N32" s="89">
        <f>(N13+N19+N25+N31)</f>
        <v>0</v>
      </c>
      <c r="O32" s="90"/>
      <c r="P32" s="91">
        <f>(P13+P19+P25+P31)</f>
        <v>0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f>AC12</f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0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>
        <v>0</v>
      </c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-6.25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-6.25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s="8" customFormat="1" ht="16.5" customHeight="1" thickBot="1">
      <c r="A37" s="188"/>
      <c r="B37" s="87"/>
      <c r="C37" s="87"/>
      <c r="D37" s="87"/>
      <c r="E37" s="87"/>
      <c r="F37" s="87"/>
      <c r="G37" s="87"/>
      <c r="H37" s="189"/>
      <c r="I37" s="188"/>
      <c r="J37" s="87"/>
      <c r="K37" s="87"/>
      <c r="L37" s="87"/>
      <c r="M37" s="87"/>
      <c r="N37" s="20"/>
      <c r="O37" s="20"/>
      <c r="P37" s="20"/>
      <c r="Q37" s="20"/>
      <c r="R37" s="20"/>
      <c r="S37" s="20"/>
      <c r="T37" s="63" t="s">
        <v>51</v>
      </c>
      <c r="U37" s="62"/>
      <c r="V37" s="62"/>
      <c r="W37" s="62"/>
      <c r="X37" s="14"/>
      <c r="Y37" s="140"/>
      <c r="AA37" s="154"/>
      <c r="AB37" s="154"/>
      <c r="AC37" s="154"/>
      <c r="AD37" s="154"/>
      <c r="AE37" s="154"/>
      <c r="AF37" s="154"/>
      <c r="AG37" s="154"/>
      <c r="AH37" s="154"/>
    </row>
    <row r="38" spans="1:34" s="8" customFormat="1" ht="27.75" customHeight="1" thickBo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44" t="s">
        <v>15</v>
      </c>
      <c r="U38" s="145"/>
      <c r="V38" s="145"/>
      <c r="W38" s="145"/>
      <c r="X38" s="146"/>
      <c r="Y38" s="147">
        <f>Y35+Y36-Y37</f>
        <v>-6.25</v>
      </c>
      <c r="AA38" s="154"/>
      <c r="AB38" s="154"/>
      <c r="AC38" s="154"/>
      <c r="AD38" s="154"/>
      <c r="AE38" s="154"/>
      <c r="AF38" s="154"/>
      <c r="AG38" s="154"/>
      <c r="AH38" s="154"/>
    </row>
    <row r="39" spans="1:34">
      <c r="B39" s="180" t="s">
        <v>46</v>
      </c>
      <c r="C39" s="180"/>
      <c r="D39" s="180"/>
      <c r="E39" s="180"/>
      <c r="F39" s="174"/>
    </row>
    <row r="40" spans="1:34">
      <c r="B40" s="181" t="s">
        <v>47</v>
      </c>
      <c r="C40" s="181"/>
      <c r="D40" s="181"/>
      <c r="E40" s="181"/>
      <c r="F40" s="179"/>
      <c r="Y40" s="26"/>
    </row>
    <row r="41" spans="1:34">
      <c r="T41" s="8"/>
    </row>
  </sheetData>
  <sheetProtection algorithmName="SHA-512" hashValue="CN1i3OmYV4CLziMO0KXair0W1nLrgjOQ6gdi9nRigX/hIHc054iAZIB9zUjAFVQhxtzjue7IND+iUHZtOlp+sA==" saltValue="p0MVk0tKPPoOlbxicHinHw==" spinCount="100000"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8:O30" name="Plage2"/>
    <protectedRange sqref="D8:G30" name="Plage1"/>
    <protectedRange sqref="B8:C30" name="Plage1_1"/>
  </protectedRanges>
  <customSheetViews>
    <customSheetView guid="{00A44368-1A15-41E7-8137-FDD02D648345}" showGridLines="0" hiddenRows="1" hiddenColumns="1">
      <selection activeCell="H3" sqref="H3"/>
      <colBreaks count="1" manualBreakCount="1">
        <brk id="25" max="38" man="1"/>
      </colBreaks>
      <pageMargins left="0.39370078740157483" right="0.39370078740157483" top="0.39370078740157483" bottom="0.19685039370078741" header="0.51181102362204722" footer="0.51181102362204722"/>
      <pageSetup paperSize="9" scale="93" orientation="landscape" horizontalDpi="4294967294" r:id="rId1"/>
      <headerFooter alignWithMargins="0"/>
    </customSheetView>
  </customSheetViews>
  <mergeCells count="18">
    <mergeCell ref="S27:Y29"/>
    <mergeCell ref="AB6:AB9"/>
    <mergeCell ref="AC6:AH6"/>
    <mergeCell ref="S8:Y9"/>
    <mergeCell ref="AC8:AC9"/>
    <mergeCell ref="AD8:AH8"/>
    <mergeCell ref="T10:Y11"/>
    <mergeCell ref="AA6:AA9"/>
    <mergeCell ref="T12:Y13"/>
    <mergeCell ref="S14:Y15"/>
    <mergeCell ref="S16:Y16"/>
    <mergeCell ref="S17:Y18"/>
    <mergeCell ref="S25:Y26"/>
    <mergeCell ref="H4:H6"/>
    <mergeCell ref="N4:N6"/>
    <mergeCell ref="O4:O6"/>
    <mergeCell ref="P4:P6"/>
    <mergeCell ref="S6:Y6"/>
  </mergeCells>
  <dataValidations count="1">
    <dataValidation type="time" allowBlank="1" showInputMessage="1" showErrorMessage="1" sqref="D26:G30 D8:G12 D14:G18 D20:G24" xr:uid="{00000000-0002-0000-0100-000000000000}">
      <formula1>0.3125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2"/>
  <headerFooter alignWithMargins="0"/>
  <colBreaks count="1" manualBreakCount="1">
    <brk id="25" max="38" man="1"/>
  </colBreak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41"/>
  <sheetViews>
    <sheetView showGridLines="0" zoomScaleNormal="100" workbookViewId="0">
      <selection activeCell="U3" sqref="U3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0.425781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44229</v>
      </c>
      <c r="V2" s="12" t="s">
        <v>27</v>
      </c>
      <c r="W2" s="139">
        <v>44254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2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136" t="s">
        <v>13</v>
      </c>
      <c r="B4" s="125"/>
      <c r="C4" s="125"/>
      <c r="D4" s="125" t="s">
        <v>20</v>
      </c>
      <c r="E4" s="125"/>
      <c r="F4" s="125"/>
      <c r="G4" s="126"/>
      <c r="H4" s="217" t="s">
        <v>22</v>
      </c>
      <c r="I4" s="7"/>
      <c r="J4" s="76" t="s">
        <v>25</v>
      </c>
      <c r="K4" s="76"/>
      <c r="L4" s="76"/>
      <c r="M4" s="77"/>
      <c r="N4" s="214" t="s">
        <v>26</v>
      </c>
      <c r="O4" s="220" t="s">
        <v>21</v>
      </c>
      <c r="P4" s="214" t="s">
        <v>24</v>
      </c>
      <c r="Q4" s="92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137"/>
      <c r="B5" s="127"/>
      <c r="C5" s="127"/>
      <c r="D5" s="128" t="s">
        <v>11</v>
      </c>
      <c r="E5" s="129"/>
      <c r="F5" s="130" t="s">
        <v>12</v>
      </c>
      <c r="G5" s="131"/>
      <c r="H5" s="218"/>
      <c r="I5" s="65"/>
      <c r="J5" s="16" t="s">
        <v>11</v>
      </c>
      <c r="K5" s="17"/>
      <c r="L5" s="18" t="s">
        <v>12</v>
      </c>
      <c r="M5" s="19"/>
      <c r="N5" s="215"/>
      <c r="O5" s="221"/>
      <c r="P5" s="215"/>
      <c r="Q5" s="93"/>
      <c r="R5" s="100"/>
      <c r="S5" s="178" t="s">
        <v>37</v>
      </c>
      <c r="Y5" s="148"/>
    </row>
    <row r="6" spans="1:34" ht="18" customHeight="1" thickBot="1">
      <c r="A6" s="137"/>
      <c r="B6" s="127"/>
      <c r="C6" s="127"/>
      <c r="D6" s="132" t="s">
        <v>5</v>
      </c>
      <c r="E6" s="133" t="s">
        <v>6</v>
      </c>
      <c r="F6" s="134" t="s">
        <v>5</v>
      </c>
      <c r="G6" s="135" t="s">
        <v>6</v>
      </c>
      <c r="H6" s="219"/>
      <c r="I6" s="65"/>
      <c r="J6" s="21" t="s">
        <v>5</v>
      </c>
      <c r="K6" s="22" t="s">
        <v>6</v>
      </c>
      <c r="L6" s="23" t="s">
        <v>5</v>
      </c>
      <c r="M6" s="24" t="s">
        <v>6</v>
      </c>
      <c r="N6" s="216"/>
      <c r="O6" s="222"/>
      <c r="P6" s="216"/>
      <c r="Q6" s="93"/>
      <c r="R6" s="100"/>
      <c r="S6" s="230" t="s">
        <v>50</v>
      </c>
      <c r="T6" s="230"/>
      <c r="U6" s="230"/>
      <c r="V6" s="230"/>
      <c r="W6" s="230"/>
      <c r="X6" s="230"/>
      <c r="Y6" s="231"/>
      <c r="AA6" s="223" t="s">
        <v>32</v>
      </c>
      <c r="AB6" s="225" t="s">
        <v>36</v>
      </c>
      <c r="AC6" s="224" t="s">
        <v>34</v>
      </c>
      <c r="AD6" s="224"/>
      <c r="AE6" s="224"/>
      <c r="AF6" s="224"/>
      <c r="AG6" s="224"/>
      <c r="AH6" s="224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23"/>
      <c r="AB7" s="226"/>
      <c r="AC7" s="156"/>
      <c r="AD7" s="156"/>
      <c r="AE7" s="156"/>
      <c r="AF7" s="156"/>
      <c r="AG7" s="156"/>
      <c r="AH7" s="156"/>
    </row>
    <row r="8" spans="1:34" ht="12.75" customHeight="1">
      <c r="A8" s="28" t="s">
        <v>0</v>
      </c>
      <c r="B8" s="110">
        <v>3</v>
      </c>
      <c r="C8" s="111">
        <v>2</v>
      </c>
      <c r="D8" s="112"/>
      <c r="E8" s="112"/>
      <c r="F8" s="112"/>
      <c r="G8" s="112"/>
      <c r="H8" s="78">
        <f>(E8-D8)+(G8-F8)</f>
        <v>0</v>
      </c>
      <c r="I8" s="39"/>
      <c r="J8" s="29"/>
      <c r="K8" s="29"/>
      <c r="L8" s="29"/>
      <c r="M8" s="29"/>
      <c r="N8" s="119"/>
      <c r="O8" s="119"/>
      <c r="P8" s="78">
        <f>H8+N8</f>
        <v>0</v>
      </c>
      <c r="Q8" s="95"/>
      <c r="R8" s="100"/>
      <c r="S8" s="235" t="s">
        <v>45</v>
      </c>
      <c r="T8" s="235"/>
      <c r="U8" s="235"/>
      <c r="V8" s="235"/>
      <c r="W8" s="235"/>
      <c r="X8" s="235"/>
      <c r="Y8" s="236"/>
      <c r="AA8" s="223"/>
      <c r="AB8" s="226"/>
      <c r="AC8" s="223" t="s">
        <v>32</v>
      </c>
      <c r="AD8" s="223" t="s">
        <v>33</v>
      </c>
      <c r="AE8" s="223"/>
      <c r="AF8" s="223"/>
      <c r="AG8" s="223"/>
      <c r="AH8" s="223"/>
    </row>
    <row r="9" spans="1:34">
      <c r="A9" s="31" t="s">
        <v>1</v>
      </c>
      <c r="B9" s="113">
        <f>B8+1</f>
        <v>4</v>
      </c>
      <c r="C9" s="114">
        <v>2</v>
      </c>
      <c r="D9" s="115"/>
      <c r="E9" s="115"/>
      <c r="F9" s="115"/>
      <c r="G9" s="115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120"/>
      <c r="O9" s="120"/>
      <c r="P9" s="79">
        <f t="shared" ref="P9:P12" si="0">H9+N9</f>
        <v>0</v>
      </c>
      <c r="Q9" s="95"/>
      <c r="R9" s="100"/>
      <c r="S9" s="235"/>
      <c r="T9" s="235"/>
      <c r="U9" s="235"/>
      <c r="V9" s="235"/>
      <c r="W9" s="235"/>
      <c r="X9" s="235"/>
      <c r="Y9" s="236"/>
      <c r="AA9" s="223"/>
      <c r="AB9" s="227"/>
      <c r="AC9" s="223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113">
        <f t="shared" ref="B10:B11" si="1">B9+1</f>
        <v>5</v>
      </c>
      <c r="C10" s="114">
        <v>2</v>
      </c>
      <c r="D10" s="115"/>
      <c r="E10" s="115"/>
      <c r="F10" s="115"/>
      <c r="G10" s="115"/>
      <c r="H10" s="79">
        <f>(E10-D10)+(G10-F10)</f>
        <v>0</v>
      </c>
      <c r="I10" s="39"/>
      <c r="J10" s="32"/>
      <c r="K10" s="32"/>
      <c r="L10" s="32"/>
      <c r="M10" s="32"/>
      <c r="N10" s="120"/>
      <c r="O10" s="120"/>
      <c r="P10" s="79">
        <f t="shared" si="0"/>
        <v>0</v>
      </c>
      <c r="Q10" s="95"/>
      <c r="R10" s="100"/>
      <c r="T10" s="232" t="s">
        <v>48</v>
      </c>
      <c r="U10" s="228"/>
      <c r="V10" s="228"/>
      <c r="W10" s="228"/>
      <c r="X10" s="228"/>
      <c r="Y10" s="229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31" t="s">
        <v>3</v>
      </c>
      <c r="B11" s="113">
        <f t="shared" si="1"/>
        <v>6</v>
      </c>
      <c r="C11" s="114">
        <v>2</v>
      </c>
      <c r="D11" s="115"/>
      <c r="E11" s="115"/>
      <c r="F11" s="115"/>
      <c r="G11" s="115"/>
      <c r="H11" s="79">
        <f>(E11-D11)+(G11-F11)</f>
        <v>0</v>
      </c>
      <c r="I11" s="39"/>
      <c r="J11" s="32"/>
      <c r="K11" s="32"/>
      <c r="L11" s="32"/>
      <c r="M11" s="32"/>
      <c r="N11" s="120"/>
      <c r="O11" s="120"/>
      <c r="P11" s="79">
        <f t="shared" si="0"/>
        <v>0</v>
      </c>
      <c r="Q11" s="95"/>
      <c r="R11" s="100"/>
      <c r="T11" s="228"/>
      <c r="U11" s="228"/>
      <c r="V11" s="228"/>
      <c r="W11" s="228"/>
      <c r="X11" s="228"/>
      <c r="Y11" s="229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3">
        <f>B11+1</f>
        <v>7</v>
      </c>
      <c r="C12" s="117">
        <v>2</v>
      </c>
      <c r="D12" s="118"/>
      <c r="E12" s="118"/>
      <c r="F12" s="118"/>
      <c r="G12" s="118"/>
      <c r="H12" s="80">
        <f>(E12-D12)+(G12-F12)</f>
        <v>0</v>
      </c>
      <c r="I12" s="27"/>
      <c r="J12" s="41"/>
      <c r="K12" s="41"/>
      <c r="L12" s="41"/>
      <c r="M12" s="41"/>
      <c r="N12" s="121"/>
      <c r="O12" s="121"/>
      <c r="P12" s="80">
        <f t="shared" si="0"/>
        <v>0</v>
      </c>
      <c r="Q12" s="95"/>
      <c r="R12" s="100"/>
      <c r="S12" s="175"/>
      <c r="T12" s="228" t="s">
        <v>41</v>
      </c>
      <c r="U12" s="228"/>
      <c r="V12" s="228"/>
      <c r="W12" s="228"/>
      <c r="X12" s="228"/>
      <c r="Y12" s="229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43" t="s">
        <v>9</v>
      </c>
      <c r="B13" s="44"/>
      <c r="C13" s="44"/>
      <c r="D13" s="44"/>
      <c r="E13" s="44"/>
      <c r="F13" s="44"/>
      <c r="G13" s="5"/>
      <c r="H13" s="68">
        <f>SUM(H8:H12)</f>
        <v>0</v>
      </c>
      <c r="I13" s="67"/>
      <c r="J13" s="42"/>
      <c r="K13" s="42"/>
      <c r="L13" s="42"/>
      <c r="M13" s="4"/>
      <c r="N13" s="68">
        <f>SUM(N8:N12)</f>
        <v>0</v>
      </c>
      <c r="O13" s="68"/>
      <c r="P13" s="68">
        <f>SUM(P8:P12)</f>
        <v>0</v>
      </c>
      <c r="Q13" s="75"/>
      <c r="R13" s="102"/>
      <c r="S13" s="175"/>
      <c r="T13" s="228"/>
      <c r="U13" s="228"/>
      <c r="V13" s="228"/>
      <c r="W13" s="228"/>
      <c r="X13" s="228"/>
      <c r="Y13" s="229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164" t="s">
        <v>0</v>
      </c>
      <c r="B14" s="165">
        <f>B12+3</f>
        <v>10</v>
      </c>
      <c r="C14" s="182">
        <v>2</v>
      </c>
      <c r="D14" s="166"/>
      <c r="E14" s="166"/>
      <c r="F14" s="166"/>
      <c r="G14" s="167"/>
      <c r="H14" s="160">
        <f>(E14-D14)+(G14-F14)</f>
        <v>0</v>
      </c>
      <c r="I14" s="39"/>
      <c r="J14" s="29"/>
      <c r="K14" s="29"/>
      <c r="L14" s="29"/>
      <c r="M14" s="29"/>
      <c r="N14" s="119"/>
      <c r="O14" s="119"/>
      <c r="P14" s="78">
        <f>H14+N14</f>
        <v>0</v>
      </c>
      <c r="Q14" s="26"/>
      <c r="R14" s="100"/>
      <c r="S14" s="228" t="s">
        <v>42</v>
      </c>
      <c r="T14" s="228"/>
      <c r="U14" s="228"/>
      <c r="V14" s="228"/>
      <c r="W14" s="228"/>
      <c r="X14" s="228"/>
      <c r="Y14" s="229"/>
    </row>
    <row r="15" spans="1:34">
      <c r="A15" s="168" t="s">
        <v>1</v>
      </c>
      <c r="B15" s="113">
        <f>B14+1</f>
        <v>11</v>
      </c>
      <c r="C15" s="114">
        <v>2</v>
      </c>
      <c r="D15" s="115"/>
      <c r="E15" s="115"/>
      <c r="F15" s="115"/>
      <c r="G15" s="169"/>
      <c r="H15" s="161">
        <f>(E15-D15)+(G15-F15)</f>
        <v>0</v>
      </c>
      <c r="I15" s="27"/>
      <c r="J15" s="32"/>
      <c r="K15" s="32"/>
      <c r="L15" s="32"/>
      <c r="M15" s="32"/>
      <c r="N15" s="120"/>
      <c r="O15" s="120"/>
      <c r="P15" s="79">
        <f t="shared" ref="P15:P18" si="2">H15+N15</f>
        <v>0</v>
      </c>
      <c r="Q15" s="95"/>
      <c r="R15" s="100"/>
      <c r="S15" s="228"/>
      <c r="T15" s="228"/>
      <c r="U15" s="228"/>
      <c r="V15" s="228"/>
      <c r="W15" s="228"/>
      <c r="X15" s="228"/>
      <c r="Y15" s="229"/>
    </row>
    <row r="16" spans="1:34" ht="12.75" customHeight="1">
      <c r="A16" s="168" t="s">
        <v>2</v>
      </c>
      <c r="B16" s="113">
        <f t="shared" ref="B16:B18" si="3">B15+1</f>
        <v>12</v>
      </c>
      <c r="C16" s="114">
        <v>2</v>
      </c>
      <c r="D16" s="115"/>
      <c r="E16" s="115"/>
      <c r="F16" s="115"/>
      <c r="G16" s="169"/>
      <c r="H16" s="161">
        <f>(E16-D16)+(G16-F16)</f>
        <v>0</v>
      </c>
      <c r="I16" s="39"/>
      <c r="J16" s="32"/>
      <c r="K16" s="32"/>
      <c r="L16" s="32"/>
      <c r="M16" s="32"/>
      <c r="N16" s="120"/>
      <c r="O16" s="120"/>
      <c r="P16" s="79">
        <f t="shared" si="2"/>
        <v>0</v>
      </c>
      <c r="Q16" s="95"/>
      <c r="R16" s="100"/>
      <c r="S16" s="230" t="s">
        <v>43</v>
      </c>
      <c r="T16" s="230"/>
      <c r="U16" s="230"/>
      <c r="V16" s="230"/>
      <c r="W16" s="230"/>
      <c r="X16" s="230"/>
      <c r="Y16" s="231"/>
    </row>
    <row r="17" spans="1:34" ht="12.75" customHeight="1">
      <c r="A17" s="168" t="s">
        <v>3</v>
      </c>
      <c r="B17" s="113">
        <f t="shared" si="3"/>
        <v>13</v>
      </c>
      <c r="C17" s="114">
        <v>2</v>
      </c>
      <c r="D17" s="115"/>
      <c r="E17" s="115"/>
      <c r="F17" s="115"/>
      <c r="G17" s="169"/>
      <c r="H17" s="161">
        <f>(E17-D17)+(G17-F17)</f>
        <v>0</v>
      </c>
      <c r="I17" s="39"/>
      <c r="J17" s="32"/>
      <c r="K17" s="32"/>
      <c r="L17" s="32"/>
      <c r="M17" s="32"/>
      <c r="N17" s="120"/>
      <c r="O17" s="120"/>
      <c r="P17" s="79">
        <f t="shared" si="2"/>
        <v>0</v>
      </c>
      <c r="Q17" s="95"/>
      <c r="R17" s="100"/>
      <c r="S17" s="228" t="s">
        <v>44</v>
      </c>
      <c r="T17" s="228"/>
      <c r="U17" s="228"/>
      <c r="V17" s="228"/>
      <c r="W17" s="228"/>
      <c r="X17" s="228"/>
      <c r="Y17" s="229"/>
    </row>
    <row r="18" spans="1:34" ht="13.5" thickBot="1">
      <c r="A18" s="170" t="s">
        <v>4</v>
      </c>
      <c r="B18" s="116">
        <f t="shared" si="3"/>
        <v>14</v>
      </c>
      <c r="C18" s="183">
        <v>2</v>
      </c>
      <c r="D18" s="172"/>
      <c r="E18" s="172"/>
      <c r="F18" s="172"/>
      <c r="G18" s="173"/>
      <c r="H18" s="162">
        <f>(E18-D18)+(G18-F18)</f>
        <v>0</v>
      </c>
      <c r="I18" s="39"/>
      <c r="J18" s="34"/>
      <c r="K18" s="34"/>
      <c r="L18" s="34"/>
      <c r="M18" s="35"/>
      <c r="N18" s="121"/>
      <c r="O18" s="121"/>
      <c r="P18" s="80">
        <f t="shared" si="2"/>
        <v>0</v>
      </c>
      <c r="Q18" s="95"/>
      <c r="R18" s="100"/>
      <c r="S18" s="228"/>
      <c r="T18" s="228"/>
      <c r="U18" s="228"/>
      <c r="V18" s="228"/>
      <c r="W18" s="228"/>
      <c r="X18" s="228"/>
      <c r="Y18" s="229"/>
    </row>
    <row r="19" spans="1:34" s="52" customFormat="1" ht="15.75" customHeight="1" thickBot="1">
      <c r="A19" s="163" t="s">
        <v>9</v>
      </c>
      <c r="B19" s="190"/>
      <c r="C19" s="37"/>
      <c r="D19" s="37"/>
      <c r="E19" s="37"/>
      <c r="F19" s="37"/>
      <c r="G19" s="38"/>
      <c r="H19" s="68">
        <f>SUM(H14:H18)</f>
        <v>0</v>
      </c>
      <c r="I19" s="75"/>
      <c r="J19" s="37"/>
      <c r="K19" s="37"/>
      <c r="L19" s="37"/>
      <c r="M19" s="38"/>
      <c r="N19" s="68">
        <f>SUM(N14:N18)</f>
        <v>0</v>
      </c>
      <c r="O19" s="68"/>
      <c r="P19" s="68">
        <f>SUM(P14:P18)</f>
        <v>0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31" t="s">
        <v>0</v>
      </c>
      <c r="B20" s="165">
        <f>B18+3</f>
        <v>17</v>
      </c>
      <c r="C20" s="111">
        <v>2</v>
      </c>
      <c r="D20" s="115"/>
      <c r="E20" s="115"/>
      <c r="F20" s="115"/>
      <c r="G20" s="115"/>
      <c r="H20" s="78">
        <f>(E20-D20)+(G20-F20)</f>
        <v>0</v>
      </c>
      <c r="I20" s="69"/>
      <c r="J20" s="29"/>
      <c r="K20" s="29"/>
      <c r="L20" s="29"/>
      <c r="M20" s="30"/>
      <c r="N20" s="122"/>
      <c r="O20" s="119"/>
      <c r="P20" s="78">
        <f>H20+N20</f>
        <v>0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f>B20+1</f>
        <v>18</v>
      </c>
      <c r="C21" s="114">
        <v>2</v>
      </c>
      <c r="D21" s="115"/>
      <c r="E21" s="115"/>
      <c r="F21" s="115"/>
      <c r="G21" s="115"/>
      <c r="H21" s="79">
        <f>(E21-D21)+(G21-F21)</f>
        <v>0</v>
      </c>
      <c r="I21" s="70"/>
      <c r="J21" s="32"/>
      <c r="K21" s="32"/>
      <c r="L21" s="32"/>
      <c r="M21" s="33"/>
      <c r="N21" s="123"/>
      <c r="O21" s="120"/>
      <c r="P21" s="79">
        <f t="shared" ref="P21:P24" si="4">H21+N21</f>
        <v>0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>
      <c r="A22" s="31" t="s">
        <v>2</v>
      </c>
      <c r="B22" s="113">
        <f t="shared" ref="B22:B24" si="5">B21+1</f>
        <v>19</v>
      </c>
      <c r="C22" s="114">
        <v>2</v>
      </c>
      <c r="D22" s="115"/>
      <c r="E22" s="115"/>
      <c r="F22" s="115"/>
      <c r="G22" s="115"/>
      <c r="H22" s="79">
        <f>(E22-D22)+(G22-F22)</f>
        <v>0</v>
      </c>
      <c r="I22" s="39"/>
      <c r="J22" s="32"/>
      <c r="K22" s="32"/>
      <c r="L22" s="32"/>
      <c r="M22" s="33"/>
      <c r="N22" s="123"/>
      <c r="O22" s="120"/>
      <c r="P22" s="79">
        <f t="shared" si="4"/>
        <v>0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>
      <c r="A23" s="31" t="s">
        <v>3</v>
      </c>
      <c r="B23" s="113">
        <f t="shared" si="5"/>
        <v>20</v>
      </c>
      <c r="C23" s="114">
        <v>2</v>
      </c>
      <c r="D23" s="115"/>
      <c r="E23" s="115"/>
      <c r="F23" s="115"/>
      <c r="G23" s="115"/>
      <c r="H23" s="79">
        <f>(E23-D23)+(G23-F23)</f>
        <v>0</v>
      </c>
      <c r="I23" s="39"/>
      <c r="J23" s="32"/>
      <c r="K23" s="32"/>
      <c r="L23" s="32"/>
      <c r="M23" s="33"/>
      <c r="N23" s="123"/>
      <c r="O23" s="120"/>
      <c r="P23" s="79">
        <f t="shared" si="4"/>
        <v>0</v>
      </c>
      <c r="Q23" s="95"/>
      <c r="R23" s="100"/>
      <c r="S23" s="178"/>
      <c r="Y23" s="101"/>
    </row>
    <row r="24" spans="1:34" ht="13.5" thickBot="1">
      <c r="A24" s="40" t="s">
        <v>4</v>
      </c>
      <c r="B24" s="116">
        <f t="shared" si="5"/>
        <v>21</v>
      </c>
      <c r="C24" s="117">
        <v>2</v>
      </c>
      <c r="D24" s="115"/>
      <c r="E24" s="115"/>
      <c r="F24" s="115"/>
      <c r="G24" s="115"/>
      <c r="H24" s="79">
        <f>(E24-D24)+(G24-F24)</f>
        <v>0</v>
      </c>
      <c r="I24" s="39"/>
      <c r="J24" s="34"/>
      <c r="K24" s="34"/>
      <c r="L24" s="34"/>
      <c r="M24" s="35"/>
      <c r="N24" s="123"/>
      <c r="O24" s="121"/>
      <c r="P24" s="80">
        <f t="shared" si="4"/>
        <v>0</v>
      </c>
      <c r="Q24" s="95"/>
      <c r="R24" s="100"/>
      <c r="Y24" s="101"/>
    </row>
    <row r="25" spans="1:34" s="52" customFormat="1" ht="14.25" customHeight="1" thickBot="1">
      <c r="A25" s="36" t="s">
        <v>9</v>
      </c>
      <c r="B25" s="42"/>
      <c r="C25" s="42"/>
      <c r="D25" s="42"/>
      <c r="E25" s="42"/>
      <c r="F25" s="42"/>
      <c r="G25" s="4"/>
      <c r="H25" s="68">
        <f>SUM(H20:H24)</f>
        <v>0</v>
      </c>
      <c r="I25" s="6"/>
      <c r="J25" s="42"/>
      <c r="K25" s="42"/>
      <c r="L25" s="42"/>
      <c r="M25" s="4"/>
      <c r="N25" s="1">
        <f>SUM(N20:N24)</f>
        <v>0</v>
      </c>
      <c r="O25" s="1"/>
      <c r="P25" s="1">
        <f>SUM(P20:P24)</f>
        <v>0</v>
      </c>
      <c r="Q25" s="75"/>
      <c r="R25" s="102"/>
      <c r="S25" s="233"/>
      <c r="T25" s="233"/>
      <c r="U25" s="233"/>
      <c r="V25" s="233"/>
      <c r="W25" s="233"/>
      <c r="X25" s="233"/>
      <c r="Y25" s="234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31" t="s">
        <v>0</v>
      </c>
      <c r="B26" s="165">
        <f>B24+3</f>
        <v>24</v>
      </c>
      <c r="C26" s="111">
        <v>2</v>
      </c>
      <c r="D26" s="115"/>
      <c r="E26" s="115"/>
      <c r="F26" s="115"/>
      <c r="G26" s="115"/>
      <c r="H26" s="78">
        <f>(E26-D26)+(G26-F26)</f>
        <v>0</v>
      </c>
      <c r="I26" s="39"/>
      <c r="J26" s="32"/>
      <c r="K26" s="32"/>
      <c r="L26" s="32"/>
      <c r="M26" s="30"/>
      <c r="N26" s="122"/>
      <c r="O26" s="119"/>
      <c r="P26" s="78">
        <f>H26+N26</f>
        <v>0</v>
      </c>
      <c r="Q26" s="95"/>
      <c r="R26" s="100"/>
      <c r="S26" s="233"/>
      <c r="T26" s="233"/>
      <c r="U26" s="233"/>
      <c r="V26" s="233"/>
      <c r="W26" s="233"/>
      <c r="X26" s="233"/>
      <c r="Y26" s="234"/>
    </row>
    <row r="27" spans="1:34">
      <c r="A27" s="31" t="s">
        <v>1</v>
      </c>
      <c r="B27" s="113">
        <f>B26+1</f>
        <v>25</v>
      </c>
      <c r="C27" s="114">
        <v>2</v>
      </c>
      <c r="D27" s="115"/>
      <c r="E27" s="115"/>
      <c r="F27" s="115"/>
      <c r="G27" s="115"/>
      <c r="H27" s="79">
        <f>(E27-D27)+(G27-F27)</f>
        <v>0</v>
      </c>
      <c r="I27" s="39"/>
      <c r="J27" s="32"/>
      <c r="K27" s="32"/>
      <c r="L27" s="32"/>
      <c r="M27" s="33"/>
      <c r="N27" s="123"/>
      <c r="O27" s="120"/>
      <c r="P27" s="79">
        <f t="shared" ref="P27:P30" si="6">H27+N27</f>
        <v>0</v>
      </c>
      <c r="Q27" s="95"/>
      <c r="R27" s="100"/>
      <c r="S27" s="233" t="s">
        <v>38</v>
      </c>
      <c r="T27" s="233"/>
      <c r="U27" s="233"/>
      <c r="V27" s="233"/>
      <c r="W27" s="233"/>
      <c r="X27" s="233"/>
      <c r="Y27" s="234"/>
    </row>
    <row r="28" spans="1:34">
      <c r="A28" s="31" t="s">
        <v>2</v>
      </c>
      <c r="B28" s="113">
        <f t="shared" ref="B28" si="7">B27+1</f>
        <v>26</v>
      </c>
      <c r="C28" s="114">
        <v>2</v>
      </c>
      <c r="D28" s="115"/>
      <c r="E28" s="115"/>
      <c r="F28" s="115"/>
      <c r="G28" s="115"/>
      <c r="H28" s="79">
        <f>(E28-D28)+(G28-F28)</f>
        <v>0</v>
      </c>
      <c r="I28" s="39"/>
      <c r="J28" s="32"/>
      <c r="K28" s="32"/>
      <c r="L28" s="32"/>
      <c r="M28" s="33"/>
      <c r="N28" s="123"/>
      <c r="O28" s="120"/>
      <c r="P28" s="79">
        <f t="shared" si="6"/>
        <v>0</v>
      </c>
      <c r="Q28" s="95"/>
      <c r="R28" s="100"/>
      <c r="S28" s="233"/>
      <c r="T28" s="233"/>
      <c r="U28" s="233"/>
      <c r="V28" s="233"/>
      <c r="W28" s="233"/>
      <c r="X28" s="233"/>
      <c r="Y28" s="234"/>
    </row>
    <row r="29" spans="1:34">
      <c r="A29" s="31" t="s">
        <v>3</v>
      </c>
      <c r="B29" s="113">
        <v>27</v>
      </c>
      <c r="C29" s="114">
        <v>2</v>
      </c>
      <c r="D29" s="115"/>
      <c r="E29" s="115"/>
      <c r="F29" s="115"/>
      <c r="G29" s="115"/>
      <c r="H29" s="79">
        <f>(E29-D29)+(G29-F29)</f>
        <v>0</v>
      </c>
      <c r="I29" s="39"/>
      <c r="J29" s="32"/>
      <c r="K29" s="32"/>
      <c r="L29" s="32"/>
      <c r="M29" s="33"/>
      <c r="N29" s="123"/>
      <c r="O29" s="120"/>
      <c r="P29" s="79">
        <f t="shared" si="6"/>
        <v>0</v>
      </c>
      <c r="Q29" s="95"/>
      <c r="R29" s="100"/>
      <c r="S29" s="233"/>
      <c r="T29" s="233"/>
      <c r="U29" s="233"/>
      <c r="V29" s="233"/>
      <c r="W29" s="233"/>
      <c r="X29" s="233"/>
      <c r="Y29" s="234"/>
    </row>
    <row r="30" spans="1:34" ht="13.5" thickBot="1">
      <c r="A30" s="31" t="s">
        <v>4</v>
      </c>
      <c r="B30" s="116">
        <v>28</v>
      </c>
      <c r="C30" s="117">
        <v>2</v>
      </c>
      <c r="D30" s="115"/>
      <c r="E30" s="115"/>
      <c r="F30" s="115"/>
      <c r="G30" s="115"/>
      <c r="H30" s="80">
        <f>(E30-D30)+(G30-F30)</f>
        <v>0</v>
      </c>
      <c r="I30" s="39"/>
      <c r="J30" s="41"/>
      <c r="K30" s="41"/>
      <c r="L30" s="41"/>
      <c r="M30" s="35"/>
      <c r="N30" s="124"/>
      <c r="O30" s="121"/>
      <c r="P30" s="80">
        <f t="shared" si="6"/>
        <v>0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0</v>
      </c>
      <c r="I31" s="6"/>
      <c r="J31" s="44"/>
      <c r="K31" s="44"/>
      <c r="L31" s="44"/>
      <c r="M31" s="5"/>
      <c r="N31" s="88">
        <f>SUM(N26:N30)</f>
        <v>0</v>
      </c>
      <c r="O31" s="88"/>
      <c r="P31" s="88">
        <f>SUM(P26:P30)</f>
        <v>0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0</v>
      </c>
      <c r="I32" s="48"/>
      <c r="J32" s="82" t="s">
        <v>10</v>
      </c>
      <c r="K32" s="83"/>
      <c r="L32" s="83"/>
      <c r="M32" s="83"/>
      <c r="N32" s="89">
        <f>(N13+N19+N25+N31)</f>
        <v>0</v>
      </c>
      <c r="O32" s="90"/>
      <c r="P32" s="91">
        <f>(P13+P19+P25+P31)</f>
        <v>0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f>AC12</f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0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>
        <v>0</v>
      </c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-6.25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-6.25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s="8" customFormat="1" ht="16.5" customHeight="1" thickBot="1">
      <c r="A37" s="188"/>
      <c r="B37" s="87"/>
      <c r="C37" s="87"/>
      <c r="D37" s="87"/>
      <c r="E37" s="87"/>
      <c r="F37" s="87"/>
      <c r="G37" s="87"/>
      <c r="H37" s="189"/>
      <c r="I37" s="188"/>
      <c r="J37" s="87"/>
      <c r="K37" s="87"/>
      <c r="L37" s="87"/>
      <c r="M37" s="87"/>
      <c r="N37" s="20"/>
      <c r="O37" s="20"/>
      <c r="P37" s="20"/>
      <c r="Q37" s="20"/>
      <c r="R37" s="20"/>
      <c r="S37" s="20"/>
      <c r="T37" s="63" t="s">
        <v>51</v>
      </c>
      <c r="U37" s="62"/>
      <c r="V37" s="62"/>
      <c r="W37" s="62"/>
      <c r="X37" s="14"/>
      <c r="Y37" s="140"/>
      <c r="AA37" s="154"/>
      <c r="AB37" s="154"/>
      <c r="AC37" s="154"/>
      <c r="AD37" s="154"/>
      <c r="AE37" s="154"/>
      <c r="AF37" s="154"/>
      <c r="AG37" s="154"/>
      <c r="AH37" s="154"/>
    </row>
    <row r="38" spans="1:34" s="8" customFormat="1" ht="27.75" customHeight="1" thickBo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44" t="s">
        <v>15</v>
      </c>
      <c r="U38" s="145"/>
      <c r="V38" s="145"/>
      <c r="W38" s="145"/>
      <c r="X38" s="146"/>
      <c r="Y38" s="147">
        <f>Y35+Y36-Y37</f>
        <v>-6.25</v>
      </c>
      <c r="AA38" s="154"/>
      <c r="AB38" s="154"/>
      <c r="AC38" s="154"/>
      <c r="AD38" s="154"/>
      <c r="AE38" s="154"/>
      <c r="AF38" s="154"/>
      <c r="AG38" s="154"/>
      <c r="AH38" s="154"/>
    </row>
    <row r="39" spans="1:34">
      <c r="B39" s="180" t="s">
        <v>46</v>
      </c>
      <c r="C39" s="180"/>
      <c r="D39" s="180"/>
      <c r="E39" s="180"/>
      <c r="F39" s="174"/>
    </row>
    <row r="40" spans="1:34">
      <c r="B40" s="181" t="s">
        <v>47</v>
      </c>
      <c r="C40" s="181"/>
      <c r="D40" s="181"/>
      <c r="E40" s="181"/>
      <c r="F40" s="179"/>
      <c r="Y40" s="26"/>
    </row>
    <row r="41" spans="1:34">
      <c r="T41" s="8"/>
    </row>
  </sheetData>
  <sheetProtection algorithmName="SHA-512" hashValue="SpGWBw56hS+CILz/YDwxACvzV2qT1zmg4B8M11PoCftUrotJ0HTBYuFXXiKtIGxgURUdv0mPq5fMSfCKQnIwjQ==" saltValue="MVqrAkMJsJNpvS53UgzOzg==" spinCount="100000"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8:O30" name="Plage2"/>
    <protectedRange sqref="D8:G30" name="Plage1"/>
    <protectedRange sqref="C8:C30" name="Plage1_1"/>
    <protectedRange sqref="B8:B30" name="Plage1_1_1"/>
  </protectedRanges>
  <customSheetViews>
    <customSheetView guid="{00A44368-1A15-41E7-8137-FDD02D648345}" showGridLines="0" hiddenRows="1" hiddenColumns="1">
      <selection activeCell="O22" sqref="O22"/>
      <colBreaks count="1" manualBreakCount="1">
        <brk id="25" max="38" man="1"/>
      </colBreaks>
      <pageMargins left="0.39370078740157483" right="0.39370078740157483" top="0.39370078740157483" bottom="0.19685039370078741" header="0.51181102362204722" footer="0.51181102362204722"/>
      <pageSetup paperSize="9" scale="93" orientation="landscape" horizontalDpi="4294967294" r:id="rId1"/>
      <headerFooter alignWithMargins="0"/>
    </customSheetView>
  </customSheetViews>
  <mergeCells count="18">
    <mergeCell ref="S27:Y29"/>
    <mergeCell ref="AB6:AB9"/>
    <mergeCell ref="AC6:AH6"/>
    <mergeCell ref="S8:Y9"/>
    <mergeCell ref="AC8:AC9"/>
    <mergeCell ref="AD8:AH8"/>
    <mergeCell ref="T10:Y11"/>
    <mergeCell ref="AA6:AA9"/>
    <mergeCell ref="T12:Y13"/>
    <mergeCell ref="S14:Y15"/>
    <mergeCell ref="S16:Y16"/>
    <mergeCell ref="S17:Y18"/>
    <mergeCell ref="S25:Y26"/>
    <mergeCell ref="H4:H6"/>
    <mergeCell ref="N4:N6"/>
    <mergeCell ref="O4:O6"/>
    <mergeCell ref="P4:P6"/>
    <mergeCell ref="S6:Y6"/>
  </mergeCells>
  <dataValidations count="1">
    <dataValidation type="time" allowBlank="1" showInputMessage="1" showErrorMessage="1" sqref="D8:G30" xr:uid="{00000000-0002-0000-0200-000000000000}">
      <formula1>0.3125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2"/>
  <headerFooter alignWithMargins="0"/>
  <colBreaks count="1" manualBreakCount="1">
    <brk id="25" max="38" man="1"/>
  </colBreaks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41"/>
  <sheetViews>
    <sheetView showGridLines="0" zoomScaleNormal="100" workbookViewId="0">
      <selection activeCell="U3" sqref="U3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0.425781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44257</v>
      </c>
      <c r="V2" s="12" t="s">
        <v>27</v>
      </c>
      <c r="W2" s="139">
        <v>44282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2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136" t="s">
        <v>13</v>
      </c>
      <c r="B4" s="125"/>
      <c r="C4" s="125"/>
      <c r="D4" s="125" t="s">
        <v>20</v>
      </c>
      <c r="E4" s="125"/>
      <c r="F4" s="125"/>
      <c r="G4" s="126"/>
      <c r="H4" s="217" t="s">
        <v>22</v>
      </c>
      <c r="I4" s="7"/>
      <c r="J4" s="76" t="s">
        <v>25</v>
      </c>
      <c r="K4" s="76"/>
      <c r="L4" s="76"/>
      <c r="M4" s="77"/>
      <c r="N4" s="214" t="s">
        <v>26</v>
      </c>
      <c r="O4" s="220" t="s">
        <v>21</v>
      </c>
      <c r="P4" s="214" t="s">
        <v>24</v>
      </c>
      <c r="Q4" s="92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137"/>
      <c r="B5" s="127"/>
      <c r="C5" s="127"/>
      <c r="D5" s="128" t="s">
        <v>11</v>
      </c>
      <c r="E5" s="129"/>
      <c r="F5" s="130" t="s">
        <v>12</v>
      </c>
      <c r="G5" s="131"/>
      <c r="H5" s="218"/>
      <c r="I5" s="65"/>
      <c r="J5" s="16" t="s">
        <v>11</v>
      </c>
      <c r="K5" s="17"/>
      <c r="L5" s="18" t="s">
        <v>12</v>
      </c>
      <c r="M5" s="19"/>
      <c r="N5" s="215"/>
      <c r="O5" s="221"/>
      <c r="P5" s="215"/>
      <c r="Q5" s="93"/>
      <c r="R5" s="100"/>
      <c r="S5" s="178" t="s">
        <v>37</v>
      </c>
      <c r="Y5" s="148"/>
    </row>
    <row r="6" spans="1:34" ht="18" customHeight="1" thickBot="1">
      <c r="A6" s="137"/>
      <c r="B6" s="127"/>
      <c r="C6" s="127"/>
      <c r="D6" s="132" t="s">
        <v>5</v>
      </c>
      <c r="E6" s="133" t="s">
        <v>6</v>
      </c>
      <c r="F6" s="134" t="s">
        <v>5</v>
      </c>
      <c r="G6" s="135" t="s">
        <v>6</v>
      </c>
      <c r="H6" s="219"/>
      <c r="I6" s="65"/>
      <c r="J6" s="21" t="s">
        <v>5</v>
      </c>
      <c r="K6" s="22" t="s">
        <v>6</v>
      </c>
      <c r="L6" s="23" t="s">
        <v>5</v>
      </c>
      <c r="M6" s="24" t="s">
        <v>6</v>
      </c>
      <c r="N6" s="216"/>
      <c r="O6" s="222"/>
      <c r="P6" s="216"/>
      <c r="Q6" s="93"/>
      <c r="R6" s="100"/>
      <c r="S6" s="230" t="s">
        <v>50</v>
      </c>
      <c r="T6" s="230"/>
      <c r="U6" s="230"/>
      <c r="V6" s="230"/>
      <c r="W6" s="230"/>
      <c r="X6" s="230"/>
      <c r="Y6" s="231"/>
      <c r="AA6" s="223" t="s">
        <v>32</v>
      </c>
      <c r="AB6" s="225" t="s">
        <v>36</v>
      </c>
      <c r="AC6" s="224" t="s">
        <v>34</v>
      </c>
      <c r="AD6" s="224"/>
      <c r="AE6" s="224"/>
      <c r="AF6" s="224"/>
      <c r="AG6" s="224"/>
      <c r="AH6" s="224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23"/>
      <c r="AB7" s="226"/>
      <c r="AC7" s="156"/>
      <c r="AD7" s="156"/>
      <c r="AE7" s="156"/>
      <c r="AF7" s="156"/>
      <c r="AG7" s="156"/>
      <c r="AH7" s="156"/>
    </row>
    <row r="8" spans="1:34" ht="12.75" customHeight="1">
      <c r="A8" s="28" t="s">
        <v>0</v>
      </c>
      <c r="B8" s="110">
        <v>3</v>
      </c>
      <c r="C8" s="111">
        <v>3</v>
      </c>
      <c r="D8" s="112"/>
      <c r="E8" s="112"/>
      <c r="F8" s="112"/>
      <c r="G8" s="112"/>
      <c r="H8" s="78">
        <f>(E8-D8)+(G8-F8)</f>
        <v>0</v>
      </c>
      <c r="I8" s="39"/>
      <c r="J8" s="29"/>
      <c r="K8" s="29"/>
      <c r="L8" s="29"/>
      <c r="M8" s="29"/>
      <c r="N8" s="119"/>
      <c r="O8" s="119"/>
      <c r="P8" s="78">
        <f>H8+N8</f>
        <v>0</v>
      </c>
      <c r="Q8" s="95"/>
      <c r="R8" s="100"/>
      <c r="S8" s="235" t="s">
        <v>45</v>
      </c>
      <c r="T8" s="235"/>
      <c r="U8" s="235"/>
      <c r="V8" s="235"/>
      <c r="W8" s="235"/>
      <c r="X8" s="235"/>
      <c r="Y8" s="236"/>
      <c r="AA8" s="223"/>
      <c r="AB8" s="226"/>
      <c r="AC8" s="223" t="s">
        <v>32</v>
      </c>
      <c r="AD8" s="223" t="s">
        <v>33</v>
      </c>
      <c r="AE8" s="223"/>
      <c r="AF8" s="223"/>
      <c r="AG8" s="223"/>
      <c r="AH8" s="223"/>
    </row>
    <row r="9" spans="1:34">
      <c r="A9" s="31" t="s">
        <v>1</v>
      </c>
      <c r="B9" s="113">
        <f>B8+1</f>
        <v>4</v>
      </c>
      <c r="C9" s="114">
        <v>3</v>
      </c>
      <c r="D9" s="115"/>
      <c r="E9" s="115"/>
      <c r="F9" s="115"/>
      <c r="G9" s="115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120"/>
      <c r="O9" s="120"/>
      <c r="P9" s="79">
        <f t="shared" ref="P9:P12" si="0">H9+N9</f>
        <v>0</v>
      </c>
      <c r="Q9" s="95"/>
      <c r="R9" s="100"/>
      <c r="S9" s="235"/>
      <c r="T9" s="235"/>
      <c r="U9" s="235"/>
      <c r="V9" s="235"/>
      <c r="W9" s="235"/>
      <c r="X9" s="235"/>
      <c r="Y9" s="236"/>
      <c r="AA9" s="223"/>
      <c r="AB9" s="227"/>
      <c r="AC9" s="223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113">
        <f t="shared" ref="B10:B11" si="1">B9+1</f>
        <v>5</v>
      </c>
      <c r="C10" s="114">
        <v>3</v>
      </c>
      <c r="D10" s="115"/>
      <c r="E10" s="115"/>
      <c r="F10" s="115"/>
      <c r="G10" s="115"/>
      <c r="H10" s="79">
        <f>(E10-D10)+(G10-F10)</f>
        <v>0</v>
      </c>
      <c r="I10" s="39"/>
      <c r="J10" s="32"/>
      <c r="K10" s="32"/>
      <c r="L10" s="32"/>
      <c r="M10" s="32"/>
      <c r="N10" s="120"/>
      <c r="O10" s="120"/>
      <c r="P10" s="79">
        <f t="shared" si="0"/>
        <v>0</v>
      </c>
      <c r="Q10" s="95"/>
      <c r="R10" s="100"/>
      <c r="T10" s="232" t="s">
        <v>48</v>
      </c>
      <c r="U10" s="228"/>
      <c r="V10" s="228"/>
      <c r="W10" s="228"/>
      <c r="X10" s="228"/>
      <c r="Y10" s="229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31" t="s">
        <v>3</v>
      </c>
      <c r="B11" s="113">
        <f t="shared" si="1"/>
        <v>6</v>
      </c>
      <c r="C11" s="114">
        <v>3</v>
      </c>
      <c r="D11" s="115"/>
      <c r="E11" s="115"/>
      <c r="F11" s="115"/>
      <c r="G11" s="115"/>
      <c r="H11" s="79">
        <f>(E11-D11)+(G11-F11)</f>
        <v>0</v>
      </c>
      <c r="I11" s="39"/>
      <c r="J11" s="32"/>
      <c r="K11" s="32"/>
      <c r="L11" s="32"/>
      <c r="M11" s="32"/>
      <c r="N11" s="120"/>
      <c r="O11" s="120"/>
      <c r="P11" s="79">
        <f t="shared" si="0"/>
        <v>0</v>
      </c>
      <c r="Q11" s="95"/>
      <c r="R11" s="100"/>
      <c r="T11" s="228"/>
      <c r="U11" s="228"/>
      <c r="V11" s="228"/>
      <c r="W11" s="228"/>
      <c r="X11" s="228"/>
      <c r="Y11" s="229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6">
        <f>B11+1</f>
        <v>7</v>
      </c>
      <c r="C12" s="117">
        <v>3</v>
      </c>
      <c r="D12" s="118"/>
      <c r="E12" s="118"/>
      <c r="F12" s="118"/>
      <c r="G12" s="118"/>
      <c r="H12" s="80">
        <f>(E12-D12)+(G12-F12)</f>
        <v>0</v>
      </c>
      <c r="I12" s="27"/>
      <c r="J12" s="41"/>
      <c r="K12" s="41"/>
      <c r="L12" s="41"/>
      <c r="M12" s="41"/>
      <c r="N12" s="121"/>
      <c r="O12" s="121"/>
      <c r="P12" s="80">
        <f t="shared" si="0"/>
        <v>0</v>
      </c>
      <c r="Q12" s="95"/>
      <c r="R12" s="100"/>
      <c r="S12" s="175"/>
      <c r="T12" s="228" t="s">
        <v>41</v>
      </c>
      <c r="U12" s="228"/>
      <c r="V12" s="228"/>
      <c r="W12" s="228"/>
      <c r="X12" s="228"/>
      <c r="Y12" s="229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43" t="s">
        <v>9</v>
      </c>
      <c r="B13" s="191"/>
      <c r="C13" s="191"/>
      <c r="D13" s="44"/>
      <c r="E13" s="44"/>
      <c r="F13" s="44"/>
      <c r="G13" s="5"/>
      <c r="H13" s="68">
        <f>SUM(H8:H12)</f>
        <v>0</v>
      </c>
      <c r="I13" s="67"/>
      <c r="J13" s="42"/>
      <c r="K13" s="42"/>
      <c r="L13" s="42"/>
      <c r="M13" s="4"/>
      <c r="N13" s="68">
        <f>SUM(N8:N12)</f>
        <v>0</v>
      </c>
      <c r="O13" s="68"/>
      <c r="P13" s="68">
        <f>SUM(P8:P12)</f>
        <v>0</v>
      </c>
      <c r="Q13" s="75"/>
      <c r="R13" s="102"/>
      <c r="S13" s="175"/>
      <c r="T13" s="228"/>
      <c r="U13" s="228"/>
      <c r="V13" s="228"/>
      <c r="W13" s="228"/>
      <c r="X13" s="228"/>
      <c r="Y13" s="229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168" t="s">
        <v>0</v>
      </c>
      <c r="B14" s="192">
        <f>B12+3</f>
        <v>10</v>
      </c>
      <c r="C14" s="193">
        <v>3</v>
      </c>
      <c r="D14" s="115"/>
      <c r="E14" s="115"/>
      <c r="F14" s="115"/>
      <c r="G14" s="169"/>
      <c r="H14" s="160">
        <f>(E14-D14)+(G14-F14)</f>
        <v>0</v>
      </c>
      <c r="I14" s="39"/>
      <c r="J14" s="29"/>
      <c r="K14" s="29"/>
      <c r="L14" s="29"/>
      <c r="M14" s="29"/>
      <c r="N14" s="119"/>
      <c r="O14" s="119"/>
      <c r="P14" s="78">
        <f>H14+N14</f>
        <v>0</v>
      </c>
      <c r="Q14" s="26"/>
      <c r="R14" s="100"/>
      <c r="S14" s="228" t="s">
        <v>42</v>
      </c>
      <c r="T14" s="228"/>
      <c r="U14" s="228"/>
      <c r="V14" s="228"/>
      <c r="W14" s="228"/>
      <c r="X14" s="228"/>
      <c r="Y14" s="229"/>
    </row>
    <row r="15" spans="1:34">
      <c r="A15" s="168" t="s">
        <v>1</v>
      </c>
      <c r="B15" s="113">
        <f>B14+1</f>
        <v>11</v>
      </c>
      <c r="C15" s="114">
        <v>3</v>
      </c>
      <c r="D15" s="115"/>
      <c r="E15" s="115"/>
      <c r="F15" s="115"/>
      <c r="G15" s="169"/>
      <c r="H15" s="161">
        <f>(E15-D15)+(G15-F15)</f>
        <v>0</v>
      </c>
      <c r="I15" s="27"/>
      <c r="J15" s="32"/>
      <c r="K15" s="32"/>
      <c r="L15" s="32"/>
      <c r="M15" s="32"/>
      <c r="N15" s="120"/>
      <c r="O15" s="120"/>
      <c r="P15" s="79">
        <f t="shared" ref="P15:P18" si="2">H15+N15</f>
        <v>0</v>
      </c>
      <c r="Q15" s="95"/>
      <c r="R15" s="100"/>
      <c r="S15" s="228"/>
      <c r="T15" s="228"/>
      <c r="U15" s="228"/>
      <c r="V15" s="228"/>
      <c r="W15" s="228"/>
      <c r="X15" s="228"/>
      <c r="Y15" s="229"/>
    </row>
    <row r="16" spans="1:34" ht="12.75" customHeight="1">
      <c r="A16" s="168" t="s">
        <v>2</v>
      </c>
      <c r="B16" s="113">
        <f t="shared" ref="B16:B18" si="3">B15+1</f>
        <v>12</v>
      </c>
      <c r="C16" s="114">
        <v>3</v>
      </c>
      <c r="D16" s="115"/>
      <c r="E16" s="115"/>
      <c r="F16" s="115"/>
      <c r="G16" s="169"/>
      <c r="H16" s="161">
        <f>(E16-D16)+(G16-F16)</f>
        <v>0</v>
      </c>
      <c r="I16" s="39"/>
      <c r="J16" s="32"/>
      <c r="K16" s="32"/>
      <c r="L16" s="32"/>
      <c r="M16" s="32"/>
      <c r="N16" s="120"/>
      <c r="O16" s="120"/>
      <c r="P16" s="79">
        <f t="shared" si="2"/>
        <v>0</v>
      </c>
      <c r="Q16" s="95"/>
      <c r="R16" s="100"/>
      <c r="S16" s="230" t="s">
        <v>43</v>
      </c>
      <c r="T16" s="230"/>
      <c r="U16" s="230"/>
      <c r="V16" s="230"/>
      <c r="W16" s="230"/>
      <c r="X16" s="230"/>
      <c r="Y16" s="231"/>
    </row>
    <row r="17" spans="1:34" ht="12.75" customHeight="1">
      <c r="A17" s="168" t="s">
        <v>3</v>
      </c>
      <c r="B17" s="113">
        <f t="shared" si="3"/>
        <v>13</v>
      </c>
      <c r="C17" s="114">
        <v>3</v>
      </c>
      <c r="D17" s="115"/>
      <c r="E17" s="115"/>
      <c r="F17" s="115"/>
      <c r="G17" s="169"/>
      <c r="H17" s="161">
        <f>(E17-D17)+(G17-F17)</f>
        <v>0</v>
      </c>
      <c r="I17" s="39"/>
      <c r="J17" s="32"/>
      <c r="K17" s="32"/>
      <c r="L17" s="32"/>
      <c r="M17" s="32"/>
      <c r="N17" s="120"/>
      <c r="O17" s="120"/>
      <c r="P17" s="79">
        <f t="shared" si="2"/>
        <v>0</v>
      </c>
      <c r="Q17" s="95"/>
      <c r="R17" s="100"/>
      <c r="S17" s="228" t="s">
        <v>44</v>
      </c>
      <c r="T17" s="228"/>
      <c r="U17" s="228"/>
      <c r="V17" s="228"/>
      <c r="W17" s="228"/>
      <c r="X17" s="228"/>
      <c r="Y17" s="229"/>
    </row>
    <row r="18" spans="1:34" ht="13.5" thickBot="1">
      <c r="A18" s="170" t="s">
        <v>4</v>
      </c>
      <c r="B18" s="116">
        <f t="shared" si="3"/>
        <v>14</v>
      </c>
      <c r="C18" s="183">
        <v>3</v>
      </c>
      <c r="D18" s="172"/>
      <c r="E18" s="172"/>
      <c r="F18" s="172"/>
      <c r="G18" s="173"/>
      <c r="H18" s="162">
        <f>(E18-D18)+(G18-F18)</f>
        <v>0</v>
      </c>
      <c r="I18" s="39"/>
      <c r="J18" s="34"/>
      <c r="K18" s="34"/>
      <c r="L18" s="34"/>
      <c r="M18" s="35"/>
      <c r="N18" s="121"/>
      <c r="O18" s="121"/>
      <c r="P18" s="80">
        <f t="shared" si="2"/>
        <v>0</v>
      </c>
      <c r="Q18" s="95"/>
      <c r="R18" s="100"/>
      <c r="S18" s="228"/>
      <c r="T18" s="228"/>
      <c r="U18" s="228"/>
      <c r="V18" s="228"/>
      <c r="W18" s="228"/>
      <c r="X18" s="228"/>
      <c r="Y18" s="229"/>
    </row>
    <row r="19" spans="1:34" s="52" customFormat="1" ht="15.75" customHeight="1" thickBot="1">
      <c r="A19" s="163" t="s">
        <v>9</v>
      </c>
      <c r="B19" s="190"/>
      <c r="C19" s="37"/>
      <c r="D19" s="37"/>
      <c r="E19" s="37"/>
      <c r="F19" s="37"/>
      <c r="G19" s="38"/>
      <c r="H19" s="68">
        <f>SUM(H14:H18)</f>
        <v>0</v>
      </c>
      <c r="I19" s="75"/>
      <c r="J19" s="37"/>
      <c r="K19" s="37"/>
      <c r="L19" s="37"/>
      <c r="M19" s="38"/>
      <c r="N19" s="68">
        <f>SUM(N14:N18)</f>
        <v>0</v>
      </c>
      <c r="O19" s="68"/>
      <c r="P19" s="68">
        <f>SUM(P14:P18)</f>
        <v>0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31" t="s">
        <v>0</v>
      </c>
      <c r="B20" s="165">
        <f>B18+3</f>
        <v>17</v>
      </c>
      <c r="C20" s="111">
        <v>3</v>
      </c>
      <c r="D20" s="115"/>
      <c r="E20" s="115"/>
      <c r="F20" s="115"/>
      <c r="G20" s="115"/>
      <c r="H20" s="78">
        <f>(E20-D20)+(G20-F20)</f>
        <v>0</v>
      </c>
      <c r="I20" s="69"/>
      <c r="J20" s="29"/>
      <c r="K20" s="29"/>
      <c r="L20" s="29"/>
      <c r="M20" s="30"/>
      <c r="N20" s="122"/>
      <c r="O20" s="119"/>
      <c r="P20" s="78">
        <f>H20+N20</f>
        <v>0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f>B20+1</f>
        <v>18</v>
      </c>
      <c r="C21" s="114">
        <v>3</v>
      </c>
      <c r="D21" s="115"/>
      <c r="E21" s="115"/>
      <c r="F21" s="115"/>
      <c r="G21" s="115"/>
      <c r="H21" s="79">
        <f>(E21-D21)+(G21-F21)</f>
        <v>0</v>
      </c>
      <c r="I21" s="70"/>
      <c r="J21" s="32"/>
      <c r="K21" s="32"/>
      <c r="L21" s="32"/>
      <c r="M21" s="33"/>
      <c r="N21" s="123"/>
      <c r="O21" s="120"/>
      <c r="P21" s="79">
        <f t="shared" ref="P21:P24" si="4">H21+N21</f>
        <v>0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>
      <c r="A22" s="31" t="s">
        <v>2</v>
      </c>
      <c r="B22" s="113">
        <f t="shared" ref="B22:B24" si="5">B21+1</f>
        <v>19</v>
      </c>
      <c r="C22" s="114">
        <v>3</v>
      </c>
      <c r="D22" s="115"/>
      <c r="E22" s="115"/>
      <c r="F22" s="115"/>
      <c r="G22" s="115"/>
      <c r="H22" s="79">
        <f>(E22-D22)+(G22-F22)</f>
        <v>0</v>
      </c>
      <c r="I22" s="39"/>
      <c r="J22" s="32"/>
      <c r="K22" s="32"/>
      <c r="L22" s="32"/>
      <c r="M22" s="33"/>
      <c r="N22" s="123"/>
      <c r="O22" s="120"/>
      <c r="P22" s="79">
        <f t="shared" si="4"/>
        <v>0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>
      <c r="A23" s="31" t="s">
        <v>3</v>
      </c>
      <c r="B23" s="113">
        <f t="shared" si="5"/>
        <v>20</v>
      </c>
      <c r="C23" s="114">
        <v>3</v>
      </c>
      <c r="D23" s="115"/>
      <c r="E23" s="115"/>
      <c r="F23" s="115"/>
      <c r="G23" s="115"/>
      <c r="H23" s="79">
        <f>(E23-D23)+(G23-F23)</f>
        <v>0</v>
      </c>
      <c r="I23" s="39"/>
      <c r="J23" s="32"/>
      <c r="K23" s="32"/>
      <c r="L23" s="32"/>
      <c r="M23" s="33"/>
      <c r="N23" s="123"/>
      <c r="O23" s="120"/>
      <c r="P23" s="79">
        <f t="shared" si="4"/>
        <v>0</v>
      </c>
      <c r="Q23" s="95"/>
      <c r="R23" s="100"/>
      <c r="S23" s="178"/>
      <c r="Y23" s="101"/>
    </row>
    <row r="24" spans="1:34" ht="13.5" thickBot="1">
      <c r="A24" s="40" t="s">
        <v>4</v>
      </c>
      <c r="B24" s="116">
        <f t="shared" si="5"/>
        <v>21</v>
      </c>
      <c r="C24" s="117">
        <v>3</v>
      </c>
      <c r="D24" s="115"/>
      <c r="E24" s="115"/>
      <c r="F24" s="115"/>
      <c r="G24" s="115"/>
      <c r="H24" s="79">
        <f>(E24-D24)+(G24-F24)</f>
        <v>0</v>
      </c>
      <c r="I24" s="39"/>
      <c r="J24" s="34"/>
      <c r="K24" s="34"/>
      <c r="L24" s="34"/>
      <c r="M24" s="35"/>
      <c r="N24" s="123"/>
      <c r="O24" s="121"/>
      <c r="P24" s="80">
        <f t="shared" si="4"/>
        <v>0</v>
      </c>
      <c r="Q24" s="95"/>
      <c r="R24" s="100"/>
      <c r="Y24" s="101"/>
    </row>
    <row r="25" spans="1:34" s="52" customFormat="1" ht="14.25" customHeight="1" thickBot="1">
      <c r="A25" s="36" t="s">
        <v>9</v>
      </c>
      <c r="B25" s="42"/>
      <c r="C25" s="42"/>
      <c r="D25" s="42"/>
      <c r="E25" s="42"/>
      <c r="F25" s="42"/>
      <c r="G25" s="4"/>
      <c r="H25" s="68">
        <f>SUM(H20:H24)</f>
        <v>0</v>
      </c>
      <c r="I25" s="6"/>
      <c r="J25" s="42"/>
      <c r="K25" s="42"/>
      <c r="L25" s="42"/>
      <c r="M25" s="4"/>
      <c r="N25" s="1">
        <f>SUM(N20:N24)</f>
        <v>0</v>
      </c>
      <c r="O25" s="1"/>
      <c r="P25" s="1">
        <f>SUM(P20:P24)</f>
        <v>0</v>
      </c>
      <c r="Q25" s="75"/>
      <c r="R25" s="102"/>
      <c r="S25" s="233"/>
      <c r="T25" s="233"/>
      <c r="U25" s="233"/>
      <c r="V25" s="233"/>
      <c r="W25" s="233"/>
      <c r="X25" s="233"/>
      <c r="Y25" s="234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31" t="s">
        <v>0</v>
      </c>
      <c r="B26" s="165">
        <f>B24+3</f>
        <v>24</v>
      </c>
      <c r="C26" s="111">
        <v>3</v>
      </c>
      <c r="D26" s="115"/>
      <c r="E26" s="115"/>
      <c r="F26" s="115"/>
      <c r="G26" s="115"/>
      <c r="H26" s="78">
        <f>(E26-D26)+(G26-F26)</f>
        <v>0</v>
      </c>
      <c r="I26" s="39"/>
      <c r="J26" s="32"/>
      <c r="K26" s="32"/>
      <c r="L26" s="32"/>
      <c r="M26" s="30"/>
      <c r="N26" s="122"/>
      <c r="O26" s="119"/>
      <c r="P26" s="78">
        <f>H26+N26</f>
        <v>0</v>
      </c>
      <c r="Q26" s="95"/>
      <c r="R26" s="100"/>
      <c r="S26" s="233"/>
      <c r="T26" s="233"/>
      <c r="U26" s="233"/>
      <c r="V26" s="233"/>
      <c r="W26" s="233"/>
      <c r="X26" s="233"/>
      <c r="Y26" s="234"/>
    </row>
    <row r="27" spans="1:34">
      <c r="A27" s="31" t="s">
        <v>1</v>
      </c>
      <c r="B27" s="113">
        <f>B26+1</f>
        <v>25</v>
      </c>
      <c r="C27" s="114">
        <v>3</v>
      </c>
      <c r="D27" s="115"/>
      <c r="E27" s="115"/>
      <c r="F27" s="115"/>
      <c r="G27" s="115"/>
      <c r="H27" s="79">
        <f>(E27-D27)+(G27-F27)</f>
        <v>0</v>
      </c>
      <c r="I27" s="39"/>
      <c r="J27" s="32"/>
      <c r="K27" s="32"/>
      <c r="L27" s="32"/>
      <c r="M27" s="33"/>
      <c r="N27" s="123"/>
      <c r="O27" s="120"/>
      <c r="P27" s="79">
        <f t="shared" ref="P27:P30" si="6">H27+N27</f>
        <v>0</v>
      </c>
      <c r="Q27" s="95"/>
      <c r="R27" s="100"/>
      <c r="S27" s="233" t="s">
        <v>38</v>
      </c>
      <c r="T27" s="233"/>
      <c r="U27" s="233"/>
      <c r="V27" s="233"/>
      <c r="W27" s="233"/>
      <c r="X27" s="233"/>
      <c r="Y27" s="234"/>
    </row>
    <row r="28" spans="1:34">
      <c r="A28" s="31" t="s">
        <v>2</v>
      </c>
      <c r="B28" s="113">
        <f t="shared" ref="B28:B30" si="7">B27+1</f>
        <v>26</v>
      </c>
      <c r="C28" s="114">
        <v>3</v>
      </c>
      <c r="D28" s="115"/>
      <c r="E28" s="115"/>
      <c r="F28" s="115"/>
      <c r="G28" s="115"/>
      <c r="H28" s="79">
        <f>(E28-D28)+(G28-F28)</f>
        <v>0</v>
      </c>
      <c r="I28" s="39"/>
      <c r="J28" s="32"/>
      <c r="K28" s="32"/>
      <c r="L28" s="32"/>
      <c r="M28" s="33"/>
      <c r="N28" s="123"/>
      <c r="O28" s="120"/>
      <c r="P28" s="79">
        <f t="shared" si="6"/>
        <v>0</v>
      </c>
      <c r="Q28" s="95"/>
      <c r="R28" s="100"/>
      <c r="S28" s="233"/>
      <c r="T28" s="233"/>
      <c r="U28" s="233"/>
      <c r="V28" s="233"/>
      <c r="W28" s="233"/>
      <c r="X28" s="233"/>
      <c r="Y28" s="234"/>
    </row>
    <row r="29" spans="1:34">
      <c r="A29" s="31" t="s">
        <v>3</v>
      </c>
      <c r="B29" s="113">
        <f t="shared" si="7"/>
        <v>27</v>
      </c>
      <c r="C29" s="114">
        <v>3</v>
      </c>
      <c r="D29" s="115"/>
      <c r="E29" s="115"/>
      <c r="F29" s="115"/>
      <c r="G29" s="115"/>
      <c r="H29" s="79">
        <f>(E29-D29)+(G29-F29)</f>
        <v>0</v>
      </c>
      <c r="I29" s="39"/>
      <c r="J29" s="32"/>
      <c r="K29" s="32"/>
      <c r="L29" s="32"/>
      <c r="M29" s="33"/>
      <c r="N29" s="123"/>
      <c r="O29" s="120"/>
      <c r="P29" s="79">
        <f t="shared" si="6"/>
        <v>0</v>
      </c>
      <c r="Q29" s="95"/>
      <c r="R29" s="100"/>
      <c r="S29" s="233"/>
      <c r="T29" s="233"/>
      <c r="U29" s="233"/>
      <c r="V29" s="233"/>
      <c r="W29" s="233"/>
      <c r="X29" s="233"/>
      <c r="Y29" s="234"/>
    </row>
    <row r="30" spans="1:34" ht="13.5" thickBot="1">
      <c r="A30" s="40" t="s">
        <v>4</v>
      </c>
      <c r="B30" s="113">
        <f t="shared" si="7"/>
        <v>28</v>
      </c>
      <c r="C30" s="117">
        <v>3</v>
      </c>
      <c r="D30" s="115"/>
      <c r="E30" s="115"/>
      <c r="F30" s="115"/>
      <c r="G30" s="115"/>
      <c r="H30" s="80">
        <f>(E30-D30)+(G30-F30)</f>
        <v>0</v>
      </c>
      <c r="I30" s="39"/>
      <c r="J30" s="41"/>
      <c r="K30" s="41"/>
      <c r="L30" s="41"/>
      <c r="M30" s="35"/>
      <c r="N30" s="124"/>
      <c r="O30" s="121"/>
      <c r="P30" s="80">
        <f t="shared" si="6"/>
        <v>0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0</v>
      </c>
      <c r="I31" s="6"/>
      <c r="J31" s="44"/>
      <c r="K31" s="44"/>
      <c r="L31" s="44"/>
      <c r="M31" s="5"/>
      <c r="N31" s="88">
        <f>SUM(N26:N30)</f>
        <v>0</v>
      </c>
      <c r="O31" s="88"/>
      <c r="P31" s="88">
        <f>SUM(P26:P30)</f>
        <v>0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0</v>
      </c>
      <c r="I32" s="48"/>
      <c r="J32" s="82" t="s">
        <v>10</v>
      </c>
      <c r="K32" s="83"/>
      <c r="L32" s="83"/>
      <c r="M32" s="83"/>
      <c r="N32" s="89">
        <f>(N13+N19+N25+N31)</f>
        <v>0</v>
      </c>
      <c r="O32" s="90"/>
      <c r="P32" s="91">
        <f>(P13+P19+P25+P31)</f>
        <v>0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f>AC12</f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0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>
        <v>0</v>
      </c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-6.25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-6.25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s="8" customFormat="1" ht="16.5" customHeight="1" thickBot="1">
      <c r="A37" s="188"/>
      <c r="B37" s="87"/>
      <c r="C37" s="87"/>
      <c r="D37" s="87"/>
      <c r="E37" s="87"/>
      <c r="F37" s="87"/>
      <c r="G37" s="87"/>
      <c r="H37" s="189"/>
      <c r="I37" s="188"/>
      <c r="J37" s="87"/>
      <c r="K37" s="87"/>
      <c r="L37" s="87"/>
      <c r="M37" s="87"/>
      <c r="N37" s="20"/>
      <c r="O37" s="20"/>
      <c r="P37" s="20"/>
      <c r="Q37" s="20"/>
      <c r="R37" s="20"/>
      <c r="S37" s="20"/>
      <c r="T37" s="63" t="s">
        <v>51</v>
      </c>
      <c r="U37" s="62"/>
      <c r="V37" s="62"/>
      <c r="W37" s="62"/>
      <c r="X37" s="14"/>
      <c r="Y37" s="140"/>
      <c r="AA37" s="154"/>
      <c r="AB37" s="154"/>
      <c r="AC37" s="154"/>
      <c r="AD37" s="154"/>
      <c r="AE37" s="154"/>
      <c r="AF37" s="154"/>
      <c r="AG37" s="154"/>
      <c r="AH37" s="154"/>
    </row>
    <row r="38" spans="1:34" s="8" customFormat="1" ht="27.75" customHeight="1" thickBo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44" t="s">
        <v>15</v>
      </c>
      <c r="U38" s="145"/>
      <c r="V38" s="145"/>
      <c r="W38" s="145"/>
      <c r="X38" s="146"/>
      <c r="Y38" s="147">
        <f>Y35+Y36-Y37</f>
        <v>-6.25</v>
      </c>
      <c r="AA38" s="154"/>
      <c r="AB38" s="154"/>
      <c r="AC38" s="154"/>
      <c r="AD38" s="154"/>
      <c r="AE38" s="154"/>
      <c r="AF38" s="154"/>
      <c r="AG38" s="154"/>
      <c r="AH38" s="154"/>
    </row>
    <row r="39" spans="1:34">
      <c r="B39" s="180" t="s">
        <v>46</v>
      </c>
      <c r="C39" s="180"/>
      <c r="D39" s="180"/>
      <c r="E39" s="180"/>
      <c r="F39" s="174"/>
    </row>
    <row r="40" spans="1:34">
      <c r="B40" s="181" t="s">
        <v>47</v>
      </c>
      <c r="C40" s="181"/>
      <c r="D40" s="181"/>
      <c r="E40" s="181"/>
      <c r="F40" s="179"/>
      <c r="Y40" s="26"/>
    </row>
    <row r="41" spans="1:34">
      <c r="T41" s="8"/>
    </row>
  </sheetData>
  <sheetProtection algorithmName="SHA-512" hashValue="YhpFqe2BGaQZG1GKPHmExdpXWOjPqAM+kjaYE8d2+GJeF879GZo7ZoA+zmEZ5Md6N2yrIdyaljZlDz4EdA+5Hw==" saltValue="XGK4ubIHit3A1hUELPMn5g==" spinCount="100000"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8:O30" name="Plage2"/>
    <protectedRange sqref="D8:G30" name="Plage1"/>
    <protectedRange sqref="C8:C30" name="Plage1_1"/>
    <protectedRange sqref="B8:B30" name="Plage1_1_1"/>
  </protectedRanges>
  <customSheetViews>
    <customSheetView guid="{00A44368-1A15-41E7-8137-FDD02D648345}" showGridLines="0" hiddenRows="1" hiddenColumns="1">
      <selection activeCell="P46" sqref="P46"/>
      <colBreaks count="1" manualBreakCount="1">
        <brk id="25" max="38" man="1"/>
      </colBreaks>
      <pageMargins left="0.39370078740157483" right="0.39370078740157483" top="0.39370078740157483" bottom="0.19685039370078741" header="0.51181102362204722" footer="0.51181102362204722"/>
      <pageSetup paperSize="9" scale="93" orientation="landscape" horizontalDpi="4294967294" r:id="rId1"/>
      <headerFooter alignWithMargins="0"/>
    </customSheetView>
  </customSheetViews>
  <mergeCells count="18">
    <mergeCell ref="S27:Y29"/>
    <mergeCell ref="AB6:AB9"/>
    <mergeCell ref="AC6:AH6"/>
    <mergeCell ref="S8:Y9"/>
    <mergeCell ref="AC8:AC9"/>
    <mergeCell ref="AD8:AH8"/>
    <mergeCell ref="T10:Y11"/>
    <mergeCell ref="AA6:AA9"/>
    <mergeCell ref="T12:Y13"/>
    <mergeCell ref="S14:Y15"/>
    <mergeCell ref="S16:Y16"/>
    <mergeCell ref="S17:Y18"/>
    <mergeCell ref="S25:Y26"/>
    <mergeCell ref="H4:H6"/>
    <mergeCell ref="N4:N6"/>
    <mergeCell ref="O4:O6"/>
    <mergeCell ref="P4:P6"/>
    <mergeCell ref="S6:Y6"/>
  </mergeCells>
  <dataValidations count="1">
    <dataValidation type="time" allowBlank="1" showInputMessage="1" showErrorMessage="1" sqref="D8:G30" xr:uid="{00000000-0002-0000-0300-000000000000}">
      <formula1>0.3125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2"/>
  <headerFooter alignWithMargins="0"/>
  <colBreaks count="1" manualBreakCount="1">
    <brk id="25" max="38" man="1"/>
  </colBreaks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41"/>
  <sheetViews>
    <sheetView showGridLines="0" zoomScaleNormal="100" workbookViewId="0">
      <selection activeCell="N29" sqref="N29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0.425781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44285</v>
      </c>
      <c r="V2" s="12" t="s">
        <v>27</v>
      </c>
      <c r="W2" s="139">
        <v>44310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2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136" t="s">
        <v>13</v>
      </c>
      <c r="B4" s="125"/>
      <c r="C4" s="125"/>
      <c r="D4" s="125" t="s">
        <v>20</v>
      </c>
      <c r="E4" s="125"/>
      <c r="F4" s="125"/>
      <c r="G4" s="126"/>
      <c r="H4" s="217" t="s">
        <v>22</v>
      </c>
      <c r="I4" s="7"/>
      <c r="J4" s="76" t="s">
        <v>25</v>
      </c>
      <c r="K4" s="76"/>
      <c r="L4" s="76"/>
      <c r="M4" s="77"/>
      <c r="N4" s="214" t="s">
        <v>26</v>
      </c>
      <c r="O4" s="220" t="s">
        <v>21</v>
      </c>
      <c r="P4" s="214" t="s">
        <v>24</v>
      </c>
      <c r="Q4" s="92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137"/>
      <c r="B5" s="127"/>
      <c r="C5" s="127"/>
      <c r="D5" s="128" t="s">
        <v>11</v>
      </c>
      <c r="E5" s="129"/>
      <c r="F5" s="130" t="s">
        <v>12</v>
      </c>
      <c r="G5" s="131"/>
      <c r="H5" s="218"/>
      <c r="I5" s="65"/>
      <c r="J5" s="16" t="s">
        <v>11</v>
      </c>
      <c r="K5" s="17"/>
      <c r="L5" s="18" t="s">
        <v>12</v>
      </c>
      <c r="M5" s="19"/>
      <c r="N5" s="215"/>
      <c r="O5" s="221"/>
      <c r="P5" s="215"/>
      <c r="Q5" s="93"/>
      <c r="R5" s="100"/>
      <c r="S5" s="178" t="s">
        <v>37</v>
      </c>
      <c r="Y5" s="148"/>
    </row>
    <row r="6" spans="1:34" ht="18" customHeight="1" thickBot="1">
      <c r="A6" s="137"/>
      <c r="B6" s="127"/>
      <c r="C6" s="127"/>
      <c r="D6" s="132" t="s">
        <v>5</v>
      </c>
      <c r="E6" s="133" t="s">
        <v>6</v>
      </c>
      <c r="F6" s="134" t="s">
        <v>5</v>
      </c>
      <c r="G6" s="135" t="s">
        <v>6</v>
      </c>
      <c r="H6" s="219"/>
      <c r="I6" s="65"/>
      <c r="J6" s="21" t="s">
        <v>5</v>
      </c>
      <c r="K6" s="22" t="s">
        <v>6</v>
      </c>
      <c r="L6" s="23" t="s">
        <v>5</v>
      </c>
      <c r="M6" s="24" t="s">
        <v>6</v>
      </c>
      <c r="N6" s="216"/>
      <c r="O6" s="222"/>
      <c r="P6" s="216"/>
      <c r="Q6" s="93"/>
      <c r="R6" s="100"/>
      <c r="S6" s="230" t="s">
        <v>50</v>
      </c>
      <c r="T6" s="230"/>
      <c r="U6" s="230"/>
      <c r="V6" s="230"/>
      <c r="W6" s="230"/>
      <c r="X6" s="230"/>
      <c r="Y6" s="231"/>
      <c r="AA6" s="223" t="s">
        <v>32</v>
      </c>
      <c r="AB6" s="225" t="s">
        <v>36</v>
      </c>
      <c r="AC6" s="224" t="s">
        <v>34</v>
      </c>
      <c r="AD6" s="224"/>
      <c r="AE6" s="224"/>
      <c r="AF6" s="224"/>
      <c r="AG6" s="224"/>
      <c r="AH6" s="224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23"/>
      <c r="AB7" s="226"/>
      <c r="AC7" s="156"/>
      <c r="AD7" s="156"/>
      <c r="AE7" s="156"/>
      <c r="AF7" s="156"/>
      <c r="AG7" s="156"/>
      <c r="AH7" s="156"/>
    </row>
    <row r="8" spans="1:34" ht="12.75" customHeight="1">
      <c r="A8" s="113" t="s">
        <v>0</v>
      </c>
      <c r="B8" s="113">
        <v>31</v>
      </c>
      <c r="C8" s="113">
        <v>3</v>
      </c>
      <c r="D8" s="113"/>
      <c r="E8" s="113"/>
      <c r="F8" s="113"/>
      <c r="G8" s="113"/>
      <c r="H8" s="78">
        <f>(E8-D8)+(G8-F8)</f>
        <v>0</v>
      </c>
      <c r="I8" s="39"/>
      <c r="J8" s="29"/>
      <c r="K8" s="29"/>
      <c r="L8" s="29"/>
      <c r="M8" s="29"/>
      <c r="N8" s="123"/>
      <c r="O8" s="120"/>
      <c r="P8" s="78">
        <f>H8+N8</f>
        <v>0</v>
      </c>
      <c r="Q8" s="95"/>
      <c r="R8" s="100"/>
      <c r="S8" s="235" t="s">
        <v>45</v>
      </c>
      <c r="T8" s="235"/>
      <c r="U8" s="235"/>
      <c r="V8" s="235"/>
      <c r="W8" s="235"/>
      <c r="X8" s="235"/>
      <c r="Y8" s="236"/>
      <c r="AA8" s="223"/>
      <c r="AB8" s="226"/>
      <c r="AC8" s="223" t="s">
        <v>32</v>
      </c>
      <c r="AD8" s="223" t="s">
        <v>33</v>
      </c>
      <c r="AE8" s="223"/>
      <c r="AF8" s="223"/>
      <c r="AG8" s="223"/>
      <c r="AH8" s="223"/>
    </row>
    <row r="9" spans="1:34">
      <c r="A9" s="31" t="s">
        <v>1</v>
      </c>
      <c r="B9" s="113">
        <v>1</v>
      </c>
      <c r="C9" s="114">
        <v>4</v>
      </c>
      <c r="D9" s="115"/>
      <c r="E9" s="115"/>
      <c r="F9" s="115"/>
      <c r="G9" s="115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120"/>
      <c r="O9" s="120"/>
      <c r="P9" s="79">
        <f t="shared" ref="P9:P12" si="0">H9+N9</f>
        <v>0</v>
      </c>
      <c r="Q9" s="95"/>
      <c r="R9" s="100"/>
      <c r="S9" s="235"/>
      <c r="T9" s="235"/>
      <c r="U9" s="235"/>
      <c r="V9" s="235"/>
      <c r="W9" s="235"/>
      <c r="X9" s="235"/>
      <c r="Y9" s="236"/>
      <c r="AA9" s="223"/>
      <c r="AB9" s="227"/>
      <c r="AC9" s="223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113">
        <f t="shared" ref="B10:B11" si="1">B9+1</f>
        <v>2</v>
      </c>
      <c r="C10" s="114">
        <v>4</v>
      </c>
      <c r="D10" s="115"/>
      <c r="E10" s="115"/>
      <c r="F10" s="115"/>
      <c r="G10" s="115"/>
      <c r="H10" s="79">
        <f>(E10-D10)+(G10-F10)</f>
        <v>0</v>
      </c>
      <c r="I10" s="39"/>
      <c r="J10" s="32"/>
      <c r="K10" s="32"/>
      <c r="L10" s="32"/>
      <c r="M10" s="32"/>
      <c r="N10" s="120"/>
      <c r="O10" s="120"/>
      <c r="P10" s="79">
        <f t="shared" si="0"/>
        <v>0</v>
      </c>
      <c r="Q10" s="95"/>
      <c r="R10" s="100"/>
      <c r="T10" s="232" t="s">
        <v>48</v>
      </c>
      <c r="U10" s="228"/>
      <c r="V10" s="228"/>
      <c r="W10" s="228"/>
      <c r="X10" s="228"/>
      <c r="Y10" s="229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31" t="s">
        <v>3</v>
      </c>
      <c r="B11" s="113">
        <f t="shared" si="1"/>
        <v>3</v>
      </c>
      <c r="C11" s="114">
        <v>4</v>
      </c>
      <c r="D11" s="115"/>
      <c r="E11" s="115"/>
      <c r="F11" s="115"/>
      <c r="G11" s="115"/>
      <c r="H11" s="79">
        <f>(E11-D11)+(G11-F11)</f>
        <v>0</v>
      </c>
      <c r="I11" s="39"/>
      <c r="J11" s="32"/>
      <c r="K11" s="32"/>
      <c r="L11" s="32"/>
      <c r="M11" s="32"/>
      <c r="N11" s="120"/>
      <c r="O11" s="120"/>
      <c r="P11" s="79">
        <f t="shared" si="0"/>
        <v>0</v>
      </c>
      <c r="Q11" s="95"/>
      <c r="R11" s="100"/>
      <c r="T11" s="228"/>
      <c r="U11" s="228"/>
      <c r="V11" s="228"/>
      <c r="W11" s="228"/>
      <c r="X11" s="228"/>
      <c r="Y11" s="229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6">
        <f>B11+1</f>
        <v>4</v>
      </c>
      <c r="C12" s="117">
        <v>4</v>
      </c>
      <c r="D12" s="118"/>
      <c r="E12" s="118"/>
      <c r="F12" s="118"/>
      <c r="G12" s="118"/>
      <c r="H12" s="80">
        <f>(E12-D12)+(G12-F12)</f>
        <v>0</v>
      </c>
      <c r="I12" s="27"/>
      <c r="J12" s="41"/>
      <c r="K12" s="41"/>
      <c r="L12" s="41"/>
      <c r="M12" s="41"/>
      <c r="N12" s="121"/>
      <c r="O12" s="121"/>
      <c r="P12" s="80">
        <f t="shared" si="0"/>
        <v>0</v>
      </c>
      <c r="Q12" s="95"/>
      <c r="R12" s="100"/>
      <c r="S12" s="175"/>
      <c r="T12" s="228" t="s">
        <v>41</v>
      </c>
      <c r="U12" s="228"/>
      <c r="V12" s="228"/>
      <c r="W12" s="228"/>
      <c r="X12" s="228"/>
      <c r="Y12" s="229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197" t="s">
        <v>9</v>
      </c>
      <c r="B13" s="191"/>
      <c r="C13" s="191"/>
      <c r="D13" s="191"/>
      <c r="E13" s="191"/>
      <c r="F13" s="191"/>
      <c r="G13" s="198"/>
      <c r="H13" s="1">
        <f>SUM(H8:H12)</f>
        <v>0</v>
      </c>
      <c r="I13" s="67"/>
      <c r="J13" s="42"/>
      <c r="K13" s="42"/>
      <c r="L13" s="42"/>
      <c r="M13" s="4"/>
      <c r="N13" s="68">
        <f>SUM(N8:N12)</f>
        <v>0</v>
      </c>
      <c r="O13" s="68"/>
      <c r="P13" s="68">
        <f>SUM(P8:P12)</f>
        <v>0</v>
      </c>
      <c r="Q13" s="75"/>
      <c r="R13" s="102"/>
      <c r="S13" s="175"/>
      <c r="T13" s="228"/>
      <c r="U13" s="228"/>
      <c r="V13" s="228"/>
      <c r="W13" s="228"/>
      <c r="X13" s="228"/>
      <c r="Y13" s="229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195" t="s">
        <v>0</v>
      </c>
      <c r="B14" s="192">
        <f>B12+3</f>
        <v>7</v>
      </c>
      <c r="C14" s="194">
        <v>4</v>
      </c>
      <c r="D14" s="196"/>
      <c r="E14" s="196"/>
      <c r="F14" s="196"/>
      <c r="G14" s="196"/>
      <c r="H14" s="160">
        <f>(E14-D14)+(G14-F14)</f>
        <v>0</v>
      </c>
      <c r="I14" s="39"/>
      <c r="J14" s="29"/>
      <c r="K14" s="29"/>
      <c r="L14" s="29"/>
      <c r="M14" s="29"/>
      <c r="N14" s="123"/>
      <c r="O14" s="120"/>
      <c r="P14" s="78">
        <f>H14+N14</f>
        <v>0</v>
      </c>
      <c r="Q14" s="26"/>
      <c r="R14" s="100"/>
      <c r="S14" s="228" t="s">
        <v>42</v>
      </c>
      <c r="T14" s="228"/>
      <c r="U14" s="228"/>
      <c r="V14" s="228"/>
      <c r="W14" s="228"/>
      <c r="X14" s="228"/>
      <c r="Y14" s="229"/>
    </row>
    <row r="15" spans="1:34">
      <c r="A15" s="168" t="s">
        <v>1</v>
      </c>
      <c r="B15" s="113">
        <f>B14+1</f>
        <v>8</v>
      </c>
      <c r="C15" s="114">
        <v>4</v>
      </c>
      <c r="D15" s="115"/>
      <c r="E15" s="115"/>
      <c r="F15" s="115"/>
      <c r="G15" s="169"/>
      <c r="H15" s="161">
        <f>(E15-D15)+(G15-F15)</f>
        <v>0</v>
      </c>
      <c r="I15" s="27"/>
      <c r="J15" s="32"/>
      <c r="K15" s="32"/>
      <c r="L15" s="32"/>
      <c r="M15" s="32"/>
      <c r="N15" s="120"/>
      <c r="O15" s="120"/>
      <c r="P15" s="79">
        <f t="shared" ref="P15:P18" si="2">H15+N15</f>
        <v>0</v>
      </c>
      <c r="Q15" s="95"/>
      <c r="R15" s="100"/>
      <c r="S15" s="228"/>
      <c r="T15" s="228"/>
      <c r="U15" s="228"/>
      <c r="V15" s="228"/>
      <c r="W15" s="228"/>
      <c r="X15" s="228"/>
      <c r="Y15" s="229"/>
    </row>
    <row r="16" spans="1:34" ht="12.75" customHeight="1">
      <c r="A16" s="168" t="s">
        <v>2</v>
      </c>
      <c r="B16" s="113">
        <f t="shared" ref="B16:B18" si="3">B15+1</f>
        <v>9</v>
      </c>
      <c r="C16" s="114">
        <v>4</v>
      </c>
      <c r="D16" s="115"/>
      <c r="E16" s="115"/>
      <c r="F16" s="115"/>
      <c r="G16" s="169"/>
      <c r="H16" s="161">
        <f>(E16-D16)+(G16-F16)</f>
        <v>0</v>
      </c>
      <c r="I16" s="39"/>
      <c r="J16" s="32"/>
      <c r="K16" s="32"/>
      <c r="L16" s="32"/>
      <c r="M16" s="32"/>
      <c r="N16" s="120"/>
      <c r="O16" s="120"/>
      <c r="P16" s="79">
        <f t="shared" si="2"/>
        <v>0</v>
      </c>
      <c r="Q16" s="95"/>
      <c r="R16" s="100"/>
      <c r="S16" s="230" t="s">
        <v>43</v>
      </c>
      <c r="T16" s="230"/>
      <c r="U16" s="230"/>
      <c r="V16" s="230"/>
      <c r="W16" s="230"/>
      <c r="X16" s="230"/>
      <c r="Y16" s="231"/>
    </row>
    <row r="17" spans="1:34" ht="12.75" customHeight="1">
      <c r="A17" s="168" t="s">
        <v>3</v>
      </c>
      <c r="B17" s="113">
        <f t="shared" si="3"/>
        <v>10</v>
      </c>
      <c r="C17" s="114">
        <v>4</v>
      </c>
      <c r="D17" s="115"/>
      <c r="E17" s="115"/>
      <c r="F17" s="115"/>
      <c r="G17" s="169"/>
      <c r="H17" s="161">
        <f>(E17-D17)+(G17-F17)</f>
        <v>0</v>
      </c>
      <c r="I17" s="39"/>
      <c r="J17" s="32"/>
      <c r="K17" s="32"/>
      <c r="L17" s="32"/>
      <c r="M17" s="32"/>
      <c r="N17" s="120"/>
      <c r="O17" s="120"/>
      <c r="P17" s="79">
        <f t="shared" si="2"/>
        <v>0</v>
      </c>
      <c r="Q17" s="95"/>
      <c r="R17" s="100"/>
      <c r="S17" s="228" t="s">
        <v>44</v>
      </c>
      <c r="T17" s="228"/>
      <c r="U17" s="228"/>
      <c r="V17" s="228"/>
      <c r="W17" s="228"/>
      <c r="X17" s="228"/>
      <c r="Y17" s="229"/>
    </row>
    <row r="18" spans="1:34" ht="13.5" thickBot="1">
      <c r="A18" s="170" t="s">
        <v>4</v>
      </c>
      <c r="B18" s="116">
        <f t="shared" si="3"/>
        <v>11</v>
      </c>
      <c r="C18" s="183">
        <v>4</v>
      </c>
      <c r="D18" s="172"/>
      <c r="E18" s="172"/>
      <c r="F18" s="172"/>
      <c r="G18" s="173"/>
      <c r="H18" s="162">
        <f>(E18-D18)+(G18-F18)</f>
        <v>0</v>
      </c>
      <c r="I18" s="39"/>
      <c r="J18" s="34"/>
      <c r="K18" s="34"/>
      <c r="L18" s="34"/>
      <c r="M18" s="35"/>
      <c r="N18" s="121"/>
      <c r="O18" s="121"/>
      <c r="P18" s="80">
        <f t="shared" si="2"/>
        <v>0</v>
      </c>
      <c r="Q18" s="95"/>
      <c r="R18" s="100"/>
      <c r="S18" s="228"/>
      <c r="T18" s="228"/>
      <c r="U18" s="228"/>
      <c r="V18" s="228"/>
      <c r="W18" s="228"/>
      <c r="X18" s="228"/>
      <c r="Y18" s="229"/>
    </row>
    <row r="19" spans="1:34" s="52" customFormat="1" ht="15.75" customHeight="1" thickBot="1">
      <c r="A19" s="163" t="s">
        <v>9</v>
      </c>
      <c r="B19" s="190"/>
      <c r="C19" s="37"/>
      <c r="D19" s="37"/>
      <c r="E19" s="37"/>
      <c r="F19" s="37"/>
      <c r="G19" s="38"/>
      <c r="H19" s="68">
        <f>SUM(H14:H18)</f>
        <v>0</v>
      </c>
      <c r="I19" s="75"/>
      <c r="J19" s="37"/>
      <c r="K19" s="37"/>
      <c r="L19" s="37"/>
      <c r="M19" s="38"/>
      <c r="N19" s="68">
        <f>SUM(N14:N18)</f>
        <v>0</v>
      </c>
      <c r="O19" s="68"/>
      <c r="P19" s="68">
        <f>SUM(P14:P18)</f>
        <v>0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31" t="s">
        <v>0</v>
      </c>
      <c r="B20" s="165">
        <f>B18+3</f>
        <v>14</v>
      </c>
      <c r="C20" s="111">
        <v>4</v>
      </c>
      <c r="D20" s="115"/>
      <c r="E20" s="115"/>
      <c r="F20" s="115"/>
      <c r="G20" s="115"/>
      <c r="H20" s="78">
        <f>(E20-D20)+(G20-F20)</f>
        <v>0</v>
      </c>
      <c r="I20" s="69"/>
      <c r="J20" s="29"/>
      <c r="K20" s="29"/>
      <c r="L20" s="29"/>
      <c r="M20" s="30"/>
      <c r="N20" s="122"/>
      <c r="O20" s="119"/>
      <c r="P20" s="78">
        <f>H20+N20</f>
        <v>0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f>B20+1</f>
        <v>15</v>
      </c>
      <c r="C21" s="114">
        <v>4</v>
      </c>
      <c r="D21" s="115"/>
      <c r="E21" s="115"/>
      <c r="F21" s="115"/>
      <c r="G21" s="115"/>
      <c r="H21" s="79">
        <f>(E21-D21)+(G21-F21)</f>
        <v>0</v>
      </c>
      <c r="I21" s="70"/>
      <c r="J21" s="32"/>
      <c r="K21" s="32"/>
      <c r="L21" s="32"/>
      <c r="M21" s="33"/>
      <c r="N21" s="123"/>
      <c r="O21" s="120"/>
      <c r="P21" s="79">
        <f t="shared" ref="P21:P24" si="4">H21+N21</f>
        <v>0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>
      <c r="A22" s="31" t="s">
        <v>2</v>
      </c>
      <c r="B22" s="113">
        <f t="shared" ref="B22:B24" si="5">B21+1</f>
        <v>16</v>
      </c>
      <c r="C22" s="114">
        <v>4</v>
      </c>
      <c r="D22" s="115"/>
      <c r="E22" s="115"/>
      <c r="F22" s="115"/>
      <c r="G22" s="115"/>
      <c r="H22" s="79">
        <f>(E22-D22)+(G22-F22)</f>
        <v>0</v>
      </c>
      <c r="I22" s="39"/>
      <c r="J22" s="32"/>
      <c r="K22" s="32"/>
      <c r="L22" s="32"/>
      <c r="M22" s="33"/>
      <c r="N22" s="123"/>
      <c r="O22" s="120"/>
      <c r="P22" s="79">
        <f t="shared" si="4"/>
        <v>0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>
      <c r="A23" s="31" t="s">
        <v>3</v>
      </c>
      <c r="B23" s="113">
        <f t="shared" si="5"/>
        <v>17</v>
      </c>
      <c r="C23" s="114">
        <v>4</v>
      </c>
      <c r="D23" s="115"/>
      <c r="E23" s="115"/>
      <c r="F23" s="115"/>
      <c r="G23" s="115"/>
      <c r="H23" s="79">
        <f>(E23-D23)+(G23-F23)</f>
        <v>0</v>
      </c>
      <c r="I23" s="39"/>
      <c r="J23" s="32"/>
      <c r="K23" s="32"/>
      <c r="L23" s="32"/>
      <c r="M23" s="33"/>
      <c r="N23" s="123"/>
      <c r="O23" s="120"/>
      <c r="P23" s="79">
        <f t="shared" si="4"/>
        <v>0</v>
      </c>
      <c r="Q23" s="95"/>
      <c r="R23" s="100"/>
      <c r="S23" s="178"/>
      <c r="Y23" s="101"/>
    </row>
    <row r="24" spans="1:34" ht="13.5" thickBot="1">
      <c r="A24" s="40" t="s">
        <v>4</v>
      </c>
      <c r="B24" s="116">
        <f t="shared" si="5"/>
        <v>18</v>
      </c>
      <c r="C24" s="117">
        <v>4</v>
      </c>
      <c r="D24" s="115"/>
      <c r="E24" s="115"/>
      <c r="F24" s="115"/>
      <c r="G24" s="115"/>
      <c r="H24" s="79">
        <f>(E24-D24)+(G24-F24)</f>
        <v>0</v>
      </c>
      <c r="I24" s="39"/>
      <c r="J24" s="34"/>
      <c r="K24" s="34"/>
      <c r="L24" s="34"/>
      <c r="M24" s="35"/>
      <c r="N24" s="123"/>
      <c r="O24" s="121"/>
      <c r="P24" s="80">
        <f t="shared" si="4"/>
        <v>0</v>
      </c>
      <c r="Q24" s="95"/>
      <c r="R24" s="100"/>
      <c r="Y24" s="101"/>
    </row>
    <row r="25" spans="1:34" s="52" customFormat="1" ht="14.25" customHeight="1" thickBot="1">
      <c r="A25" s="36" t="s">
        <v>9</v>
      </c>
      <c r="B25" s="42"/>
      <c r="C25" s="42"/>
      <c r="D25" s="42"/>
      <c r="E25" s="42"/>
      <c r="F25" s="42"/>
      <c r="G25" s="4"/>
      <c r="H25" s="68">
        <f>SUM(H20:H24)</f>
        <v>0</v>
      </c>
      <c r="I25" s="6"/>
      <c r="J25" s="42"/>
      <c r="K25" s="42"/>
      <c r="L25" s="42"/>
      <c r="M25" s="4"/>
      <c r="N25" s="1">
        <f>SUM(N20:N24)</f>
        <v>0</v>
      </c>
      <c r="O25" s="1"/>
      <c r="P25" s="1">
        <f>SUM(P20:P24)</f>
        <v>0</v>
      </c>
      <c r="Q25" s="75"/>
      <c r="R25" s="102"/>
      <c r="S25" s="233"/>
      <c r="T25" s="233"/>
      <c r="U25" s="233"/>
      <c r="V25" s="233"/>
      <c r="W25" s="233"/>
      <c r="X25" s="233"/>
      <c r="Y25" s="234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184" t="s">
        <v>0</v>
      </c>
      <c r="B26" s="243">
        <f>B24+3</f>
        <v>21</v>
      </c>
      <c r="C26" s="244">
        <v>4</v>
      </c>
      <c r="D26" s="186"/>
      <c r="E26" s="186"/>
      <c r="F26" s="186"/>
      <c r="G26" s="186"/>
      <c r="H26" s="78">
        <f>(E26-D26)+(G26-F26)</f>
        <v>0</v>
      </c>
      <c r="I26" s="39"/>
      <c r="J26" s="32"/>
      <c r="K26" s="32"/>
      <c r="L26" s="32"/>
      <c r="M26" s="30"/>
      <c r="N26" s="122">
        <v>0.3125</v>
      </c>
      <c r="O26" s="119" t="s">
        <v>49</v>
      </c>
      <c r="P26" s="78">
        <f>H26+N26</f>
        <v>0.3125</v>
      </c>
      <c r="Q26" s="95"/>
      <c r="R26" s="100"/>
      <c r="S26" s="233"/>
      <c r="T26" s="233"/>
      <c r="U26" s="233"/>
      <c r="V26" s="233"/>
      <c r="W26" s="233"/>
      <c r="X26" s="233"/>
      <c r="Y26" s="234"/>
    </row>
    <row r="27" spans="1:34">
      <c r="A27" s="31" t="s">
        <v>1</v>
      </c>
      <c r="B27" s="113">
        <f>B26+1</f>
        <v>22</v>
      </c>
      <c r="C27" s="114">
        <v>4</v>
      </c>
      <c r="D27" s="115"/>
      <c r="E27" s="115"/>
      <c r="F27" s="115"/>
      <c r="G27" s="115"/>
      <c r="H27" s="79">
        <f>(E27-D27)+(G27-F27)</f>
        <v>0</v>
      </c>
      <c r="I27" s="39"/>
      <c r="J27" s="32"/>
      <c r="K27" s="32"/>
      <c r="L27" s="32"/>
      <c r="M27" s="33"/>
      <c r="N27" s="123"/>
      <c r="O27" s="120"/>
      <c r="P27" s="79">
        <f t="shared" ref="P27:P30" si="6">H27+N27</f>
        <v>0</v>
      </c>
      <c r="Q27" s="95"/>
      <c r="R27" s="100"/>
      <c r="S27" s="233" t="s">
        <v>38</v>
      </c>
      <c r="T27" s="233"/>
      <c r="U27" s="233"/>
      <c r="V27" s="233"/>
      <c r="W27" s="233"/>
      <c r="X27" s="233"/>
      <c r="Y27" s="234"/>
    </row>
    <row r="28" spans="1:34">
      <c r="A28" s="31" t="s">
        <v>2</v>
      </c>
      <c r="B28" s="113">
        <f t="shared" ref="B28:B30" si="7">B27+1</f>
        <v>23</v>
      </c>
      <c r="C28" s="114">
        <v>4</v>
      </c>
      <c r="D28" s="115"/>
      <c r="E28" s="115"/>
      <c r="F28" s="115"/>
      <c r="G28" s="115"/>
      <c r="H28" s="79">
        <f>(E28-D28)+(G28-F28)</f>
        <v>0</v>
      </c>
      <c r="I28" s="39"/>
      <c r="J28" s="32"/>
      <c r="K28" s="32"/>
      <c r="L28" s="32"/>
      <c r="M28" s="33"/>
      <c r="N28" s="123"/>
      <c r="O28" s="120"/>
      <c r="P28" s="79">
        <f t="shared" si="6"/>
        <v>0</v>
      </c>
      <c r="Q28" s="95"/>
      <c r="R28" s="100"/>
      <c r="S28" s="233"/>
      <c r="T28" s="233"/>
      <c r="U28" s="233"/>
      <c r="V28" s="233"/>
      <c r="W28" s="233"/>
      <c r="X28" s="233"/>
      <c r="Y28" s="234"/>
    </row>
    <row r="29" spans="1:34">
      <c r="A29" s="31" t="s">
        <v>3</v>
      </c>
      <c r="B29" s="113">
        <f t="shared" si="7"/>
        <v>24</v>
      </c>
      <c r="C29" s="114">
        <v>4</v>
      </c>
      <c r="D29" s="115"/>
      <c r="E29" s="115"/>
      <c r="F29" s="115"/>
      <c r="G29" s="115"/>
      <c r="H29" s="79">
        <f>(E29-D29)+(G29-F29)</f>
        <v>0</v>
      </c>
      <c r="I29" s="39"/>
      <c r="J29" s="32"/>
      <c r="K29" s="32"/>
      <c r="L29" s="32"/>
      <c r="M29" s="33"/>
      <c r="N29" s="123"/>
      <c r="O29" s="120"/>
      <c r="P29" s="79">
        <f t="shared" si="6"/>
        <v>0</v>
      </c>
      <c r="Q29" s="95"/>
      <c r="R29" s="100"/>
      <c r="S29" s="233"/>
      <c r="T29" s="233"/>
      <c r="U29" s="233"/>
      <c r="V29" s="233"/>
      <c r="W29" s="233"/>
      <c r="X29" s="233"/>
      <c r="Y29" s="234"/>
    </row>
    <row r="30" spans="1:34" ht="13.5" thickBot="1">
      <c r="A30" s="40" t="s">
        <v>4</v>
      </c>
      <c r="B30" s="113">
        <f t="shared" si="7"/>
        <v>25</v>
      </c>
      <c r="C30" s="117">
        <v>4</v>
      </c>
      <c r="D30" s="115"/>
      <c r="E30" s="115"/>
      <c r="F30" s="115"/>
      <c r="G30" s="115"/>
      <c r="H30" s="80">
        <f>(E30-D30)+(G30-F30)</f>
        <v>0</v>
      </c>
      <c r="I30" s="39"/>
      <c r="J30" s="41"/>
      <c r="K30" s="41"/>
      <c r="L30" s="41"/>
      <c r="M30" s="35"/>
      <c r="N30" s="124"/>
      <c r="O30" s="121"/>
      <c r="P30" s="80">
        <f t="shared" si="6"/>
        <v>0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0</v>
      </c>
      <c r="I31" s="6"/>
      <c r="J31" s="44"/>
      <c r="K31" s="44"/>
      <c r="L31" s="44"/>
      <c r="M31" s="5"/>
      <c r="N31" s="88">
        <f>SUM(N26:N30)</f>
        <v>0.3125</v>
      </c>
      <c r="O31" s="88"/>
      <c r="P31" s="88">
        <f>SUM(P26:P30)</f>
        <v>0.3125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0</v>
      </c>
      <c r="I32" s="48"/>
      <c r="J32" s="82" t="s">
        <v>10</v>
      </c>
      <c r="K32" s="83"/>
      <c r="L32" s="83"/>
      <c r="M32" s="83"/>
      <c r="N32" s="89">
        <f>(N13+N19+N25+N31)</f>
        <v>0.3125</v>
      </c>
      <c r="O32" s="90"/>
      <c r="P32" s="91">
        <f>(P13+P19+P25+P31)</f>
        <v>0.3125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f>AC12</f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0.3125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>
        <v>0</v>
      </c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-5.9375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-5.9375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s="8" customFormat="1" ht="16.5" customHeight="1" thickBot="1">
      <c r="A37" s="188"/>
      <c r="B37" s="87"/>
      <c r="C37" s="87"/>
      <c r="D37" s="87"/>
      <c r="E37" s="87"/>
      <c r="F37" s="87"/>
      <c r="G37" s="87"/>
      <c r="H37" s="189"/>
      <c r="I37" s="188"/>
      <c r="J37" s="87"/>
      <c r="K37" s="87"/>
      <c r="L37" s="87"/>
      <c r="M37" s="87"/>
      <c r="N37" s="20"/>
      <c r="O37" s="20"/>
      <c r="P37" s="20"/>
      <c r="Q37" s="20"/>
      <c r="R37" s="20"/>
      <c r="S37" s="20"/>
      <c r="T37" s="63" t="s">
        <v>51</v>
      </c>
      <c r="U37" s="62"/>
      <c r="V37" s="62"/>
      <c r="W37" s="62"/>
      <c r="X37" s="14"/>
      <c r="Y37" s="140"/>
      <c r="AA37" s="154"/>
      <c r="AB37" s="154"/>
      <c r="AC37" s="154"/>
      <c r="AD37" s="154"/>
      <c r="AE37" s="154"/>
      <c r="AF37" s="154"/>
      <c r="AG37" s="154"/>
      <c r="AH37" s="154"/>
    </row>
    <row r="38" spans="1:34" s="8" customFormat="1" ht="27.75" customHeight="1" thickBo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44" t="s">
        <v>15</v>
      </c>
      <c r="U38" s="145"/>
      <c r="V38" s="145"/>
      <c r="W38" s="145"/>
      <c r="X38" s="146"/>
      <c r="Y38" s="147">
        <f>Y35+Y36-Y37</f>
        <v>-5.9375</v>
      </c>
      <c r="AA38" s="154"/>
      <c r="AB38" s="154"/>
      <c r="AC38" s="154"/>
      <c r="AD38" s="154"/>
      <c r="AE38" s="154"/>
      <c r="AF38" s="154"/>
      <c r="AG38" s="154"/>
      <c r="AH38" s="154"/>
    </row>
    <row r="39" spans="1:34">
      <c r="B39" s="180" t="s">
        <v>46</v>
      </c>
      <c r="C39" s="180"/>
      <c r="D39" s="180"/>
      <c r="E39" s="180"/>
      <c r="F39" s="174"/>
    </row>
    <row r="40" spans="1:34">
      <c r="B40" s="181" t="s">
        <v>47</v>
      </c>
      <c r="C40" s="181"/>
      <c r="D40" s="181"/>
      <c r="E40" s="181"/>
      <c r="F40" s="179"/>
      <c r="Y40" s="26"/>
    </row>
    <row r="41" spans="1:34">
      <c r="T41" s="8"/>
    </row>
  </sheetData>
  <sheetProtection algorithmName="SHA-512" hashValue="H8QDzfS2YLO+o2pBIZ7QuqMETM4AqpGZ+69lYx6mpjYjlA37IyAzrce3xBF9D/+vilxBzB67p9W9MsWqwXt6Nw==" saltValue="ecRFHLLqSEoQ8GJeMYAorw==" spinCount="100000"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8:O30" name="Plage2"/>
    <protectedRange sqref="D9:G30" name="Plage1"/>
    <protectedRange sqref="C9:C30" name="Plage1_2"/>
    <protectedRange sqref="B9:B30" name="Plage1_1_2"/>
    <protectedRange sqref="B8:G8" name="Plage1_3"/>
  </protectedRanges>
  <customSheetViews>
    <customSheetView guid="{00A44368-1A15-41E7-8137-FDD02D648345}" showGridLines="0" hiddenRows="1" hiddenColumns="1">
      <selection activeCell="O16" sqref="O16"/>
      <colBreaks count="1" manualBreakCount="1">
        <brk id="25" max="38" man="1"/>
      </colBreaks>
      <pageMargins left="0.39370078740157483" right="0.39370078740157483" top="0.39370078740157483" bottom="0.19685039370078741" header="0.51181102362204722" footer="0.51181102362204722"/>
      <pageSetup paperSize="9" scale="93" orientation="landscape" horizontalDpi="4294967294" r:id="rId1"/>
      <headerFooter alignWithMargins="0"/>
    </customSheetView>
  </customSheetViews>
  <mergeCells count="18">
    <mergeCell ref="S27:Y29"/>
    <mergeCell ref="AB6:AB9"/>
    <mergeCell ref="AC6:AH6"/>
    <mergeCell ref="S8:Y9"/>
    <mergeCell ref="AC8:AC9"/>
    <mergeCell ref="AD8:AH8"/>
    <mergeCell ref="T10:Y11"/>
    <mergeCell ref="AA6:AA9"/>
    <mergeCell ref="T12:Y13"/>
    <mergeCell ref="S14:Y15"/>
    <mergeCell ref="S16:Y16"/>
    <mergeCell ref="S17:Y18"/>
    <mergeCell ref="S25:Y26"/>
    <mergeCell ref="H4:H6"/>
    <mergeCell ref="N4:N6"/>
    <mergeCell ref="O4:O6"/>
    <mergeCell ref="P4:P6"/>
    <mergeCell ref="S6:Y6"/>
  </mergeCells>
  <dataValidations count="2">
    <dataValidation type="time" allowBlank="1" showInputMessage="1" showErrorMessage="1" sqref="D9:G30" xr:uid="{00000000-0002-0000-0400-000000000000}">
      <formula1>0.3125</formula1>
      <formula2>0.75</formula2>
    </dataValidation>
    <dataValidation type="time" allowBlank="1" showInputMessage="1" showErrorMessage="1" sqref="D8:G8" xr:uid="{476EEE99-2C51-47FA-B72C-0069B9B39CF1}">
      <formula1>0.333333333333333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2"/>
  <headerFooter alignWithMargins="0"/>
  <colBreaks count="1" manualBreakCount="1">
    <brk id="25" max="38" man="1"/>
  </colBreaks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41"/>
  <sheetViews>
    <sheetView showGridLines="0" zoomScaleNormal="100" workbookViewId="0">
      <selection activeCell="N18" sqref="N18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0.425781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44313</v>
      </c>
      <c r="V2" s="12" t="s">
        <v>27</v>
      </c>
      <c r="W2" s="139">
        <v>44338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1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201" t="s">
        <v>13</v>
      </c>
      <c r="B4" s="202"/>
      <c r="C4" s="202"/>
      <c r="D4" s="202" t="s">
        <v>20</v>
      </c>
      <c r="E4" s="202"/>
      <c r="F4" s="202"/>
      <c r="G4" s="212"/>
      <c r="H4" s="237" t="s">
        <v>22</v>
      </c>
      <c r="I4" s="65"/>
      <c r="J4" s="76" t="s">
        <v>25</v>
      </c>
      <c r="K4" s="76"/>
      <c r="L4" s="76"/>
      <c r="M4" s="77"/>
      <c r="N4" s="214" t="s">
        <v>26</v>
      </c>
      <c r="O4" s="220" t="s">
        <v>21</v>
      </c>
      <c r="P4" s="214" t="s">
        <v>24</v>
      </c>
      <c r="Q4" s="92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204"/>
      <c r="B5" s="127"/>
      <c r="C5" s="127"/>
      <c r="D5" s="128" t="s">
        <v>11</v>
      </c>
      <c r="E5" s="129"/>
      <c r="F5" s="130" t="s">
        <v>12</v>
      </c>
      <c r="G5" s="131"/>
      <c r="H5" s="238"/>
      <c r="I5" s="65"/>
      <c r="J5" s="16" t="s">
        <v>11</v>
      </c>
      <c r="K5" s="17"/>
      <c r="L5" s="18" t="s">
        <v>12</v>
      </c>
      <c r="M5" s="19"/>
      <c r="N5" s="215"/>
      <c r="O5" s="221"/>
      <c r="P5" s="215"/>
      <c r="Q5" s="93"/>
      <c r="R5" s="100"/>
      <c r="S5" s="178" t="s">
        <v>37</v>
      </c>
      <c r="Y5" s="148"/>
    </row>
    <row r="6" spans="1:34" ht="18" customHeight="1" thickBot="1">
      <c r="A6" s="206"/>
      <c r="B6" s="207"/>
      <c r="C6" s="207"/>
      <c r="D6" s="208" t="s">
        <v>5</v>
      </c>
      <c r="E6" s="209" t="s">
        <v>6</v>
      </c>
      <c r="F6" s="210" t="s">
        <v>5</v>
      </c>
      <c r="G6" s="213" t="s">
        <v>6</v>
      </c>
      <c r="H6" s="239"/>
      <c r="I6" s="65"/>
      <c r="J6" s="21" t="s">
        <v>5</v>
      </c>
      <c r="K6" s="22" t="s">
        <v>6</v>
      </c>
      <c r="L6" s="23" t="s">
        <v>5</v>
      </c>
      <c r="M6" s="24" t="s">
        <v>6</v>
      </c>
      <c r="N6" s="216"/>
      <c r="O6" s="222"/>
      <c r="P6" s="216"/>
      <c r="Q6" s="93"/>
      <c r="R6" s="100"/>
      <c r="S6" s="230" t="s">
        <v>50</v>
      </c>
      <c r="T6" s="230"/>
      <c r="U6" s="230"/>
      <c r="V6" s="230"/>
      <c r="W6" s="230"/>
      <c r="X6" s="230"/>
      <c r="Y6" s="231"/>
      <c r="AA6" s="223" t="s">
        <v>32</v>
      </c>
      <c r="AB6" s="225" t="s">
        <v>36</v>
      </c>
      <c r="AC6" s="224" t="s">
        <v>34</v>
      </c>
      <c r="AD6" s="224"/>
      <c r="AE6" s="224"/>
      <c r="AF6" s="224"/>
      <c r="AG6" s="224"/>
      <c r="AH6" s="224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23"/>
      <c r="AB7" s="226"/>
      <c r="AC7" s="156"/>
      <c r="AD7" s="156"/>
      <c r="AE7" s="156"/>
      <c r="AF7" s="156"/>
      <c r="AG7" s="156"/>
      <c r="AH7" s="156"/>
    </row>
    <row r="8" spans="1:34" ht="12.75" customHeight="1">
      <c r="A8" s="31" t="s">
        <v>0</v>
      </c>
      <c r="B8" s="165">
        <v>28</v>
      </c>
      <c r="C8" s="111">
        <v>4</v>
      </c>
      <c r="D8" s="115"/>
      <c r="E8" s="115"/>
      <c r="F8" s="115"/>
      <c r="G8" s="115"/>
      <c r="H8" s="78">
        <f>(E8-D8)+(G8-F8)</f>
        <v>0</v>
      </c>
      <c r="I8" s="39"/>
      <c r="J8" s="29"/>
      <c r="K8" s="29"/>
      <c r="L8" s="29"/>
      <c r="M8" s="29"/>
      <c r="N8" s="122"/>
      <c r="O8" s="119"/>
      <c r="P8" s="78">
        <f>H8+N8</f>
        <v>0</v>
      </c>
      <c r="Q8" s="95"/>
      <c r="R8" s="100"/>
      <c r="S8" s="235" t="s">
        <v>45</v>
      </c>
      <c r="T8" s="235"/>
      <c r="U8" s="235"/>
      <c r="V8" s="235"/>
      <c r="W8" s="235"/>
      <c r="X8" s="235"/>
      <c r="Y8" s="236"/>
      <c r="AA8" s="223"/>
      <c r="AB8" s="226"/>
      <c r="AC8" s="223" t="s">
        <v>32</v>
      </c>
      <c r="AD8" s="223" t="s">
        <v>33</v>
      </c>
      <c r="AE8" s="223"/>
      <c r="AF8" s="223"/>
      <c r="AG8" s="223"/>
      <c r="AH8" s="223"/>
    </row>
    <row r="9" spans="1:34">
      <c r="A9" s="31" t="s">
        <v>1</v>
      </c>
      <c r="B9" s="113">
        <v>29</v>
      </c>
      <c r="C9" s="114">
        <v>4</v>
      </c>
      <c r="D9" s="115"/>
      <c r="E9" s="115"/>
      <c r="F9" s="115"/>
      <c r="G9" s="115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120"/>
      <c r="O9" s="120"/>
      <c r="P9" s="79">
        <f t="shared" ref="P9:P12" si="0">H9+N9</f>
        <v>0</v>
      </c>
      <c r="Q9" s="95"/>
      <c r="R9" s="100"/>
      <c r="S9" s="235"/>
      <c r="T9" s="235"/>
      <c r="U9" s="235"/>
      <c r="V9" s="235"/>
      <c r="W9" s="235"/>
      <c r="X9" s="235"/>
      <c r="Y9" s="236"/>
      <c r="AA9" s="223"/>
      <c r="AB9" s="227"/>
      <c r="AC9" s="223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113">
        <v>30</v>
      </c>
      <c r="C10" s="114">
        <v>4</v>
      </c>
      <c r="D10" s="115"/>
      <c r="E10" s="115"/>
      <c r="F10" s="115"/>
      <c r="G10" s="115"/>
      <c r="H10" s="79">
        <f>(E10-D10)+(G10-F10)</f>
        <v>0</v>
      </c>
      <c r="I10" s="39"/>
      <c r="J10" s="32"/>
      <c r="K10" s="32"/>
      <c r="L10" s="32"/>
      <c r="M10" s="32"/>
      <c r="N10" s="120"/>
      <c r="O10" s="120"/>
      <c r="P10" s="79">
        <f t="shared" si="0"/>
        <v>0</v>
      </c>
      <c r="Q10" s="95"/>
      <c r="R10" s="100"/>
      <c r="T10" s="232" t="s">
        <v>48</v>
      </c>
      <c r="U10" s="228"/>
      <c r="V10" s="228"/>
      <c r="W10" s="228"/>
      <c r="X10" s="228"/>
      <c r="Y10" s="229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199" t="s">
        <v>3</v>
      </c>
      <c r="B11" s="185">
        <v>1</v>
      </c>
      <c r="C11" s="187">
        <v>5</v>
      </c>
      <c r="D11" s="186"/>
      <c r="E11" s="186"/>
      <c r="F11" s="186"/>
      <c r="G11" s="200"/>
      <c r="H11" s="79">
        <f>(E11-D11)+(G11-F11)</f>
        <v>0</v>
      </c>
      <c r="I11" s="39"/>
      <c r="J11" s="32"/>
      <c r="K11" s="32"/>
      <c r="L11" s="32"/>
      <c r="M11" s="32"/>
      <c r="N11" s="120">
        <v>0.3125</v>
      </c>
      <c r="O11" s="120" t="s">
        <v>49</v>
      </c>
      <c r="P11" s="79">
        <f t="shared" si="0"/>
        <v>0.3125</v>
      </c>
      <c r="Q11" s="95"/>
      <c r="R11" s="100"/>
      <c r="T11" s="228"/>
      <c r="U11" s="228"/>
      <c r="V11" s="228"/>
      <c r="W11" s="228"/>
      <c r="X11" s="228"/>
      <c r="Y11" s="229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6">
        <f>B11+1</f>
        <v>2</v>
      </c>
      <c r="C12" s="117">
        <v>5</v>
      </c>
      <c r="D12" s="118"/>
      <c r="E12" s="118"/>
      <c r="F12" s="118"/>
      <c r="G12" s="118"/>
      <c r="H12" s="80">
        <f>(E12-D12)+(G12-F12)</f>
        <v>0</v>
      </c>
      <c r="I12" s="27"/>
      <c r="J12" s="41"/>
      <c r="K12" s="41"/>
      <c r="L12" s="41"/>
      <c r="M12" s="41"/>
      <c r="N12" s="121"/>
      <c r="O12" s="121"/>
      <c r="P12" s="80">
        <f t="shared" si="0"/>
        <v>0</v>
      </c>
      <c r="Q12" s="95"/>
      <c r="R12" s="100"/>
      <c r="S12" s="175"/>
      <c r="T12" s="228" t="s">
        <v>41</v>
      </c>
      <c r="U12" s="228"/>
      <c r="V12" s="228"/>
      <c r="W12" s="228"/>
      <c r="X12" s="228"/>
      <c r="Y12" s="229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197" t="s">
        <v>9</v>
      </c>
      <c r="B13" s="191"/>
      <c r="C13" s="191"/>
      <c r="D13" s="191"/>
      <c r="E13" s="191"/>
      <c r="F13" s="191"/>
      <c r="G13" s="198"/>
      <c r="H13" s="1">
        <f>SUM(H8:H12)</f>
        <v>0</v>
      </c>
      <c r="I13" s="67"/>
      <c r="J13" s="42"/>
      <c r="K13" s="42"/>
      <c r="L13" s="42"/>
      <c r="M13" s="4"/>
      <c r="N13" s="68">
        <f>SUM(N8:N12)</f>
        <v>0.3125</v>
      </c>
      <c r="O13" s="68"/>
      <c r="P13" s="68">
        <f>SUM(P8:P12)</f>
        <v>0.3125</v>
      </c>
      <c r="Q13" s="75"/>
      <c r="R13" s="102"/>
      <c r="S13" s="175"/>
      <c r="T13" s="228"/>
      <c r="U13" s="228"/>
      <c r="V13" s="228"/>
      <c r="W13" s="228"/>
      <c r="X13" s="228"/>
      <c r="Y13" s="229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31" t="s">
        <v>0</v>
      </c>
      <c r="B14" s="165">
        <f>B12+3</f>
        <v>5</v>
      </c>
      <c r="C14" s="111">
        <v>5</v>
      </c>
      <c r="D14" s="115"/>
      <c r="E14" s="115"/>
      <c r="F14" s="115"/>
      <c r="G14" s="115"/>
      <c r="H14" s="160">
        <f>(E14-D14)+(G14-F14)</f>
        <v>0</v>
      </c>
      <c r="I14" s="39"/>
      <c r="J14" s="29"/>
      <c r="K14" s="29"/>
      <c r="L14" s="29"/>
      <c r="M14" s="29"/>
      <c r="N14" s="122"/>
      <c r="O14" s="119"/>
      <c r="P14" s="78">
        <f>H14+N14</f>
        <v>0</v>
      </c>
      <c r="Q14" s="26"/>
      <c r="R14" s="100"/>
      <c r="S14" s="228" t="s">
        <v>42</v>
      </c>
      <c r="T14" s="228"/>
      <c r="U14" s="228"/>
      <c r="V14" s="228"/>
      <c r="W14" s="228"/>
      <c r="X14" s="228"/>
      <c r="Y14" s="229"/>
    </row>
    <row r="15" spans="1:34">
      <c r="A15" s="168" t="s">
        <v>1</v>
      </c>
      <c r="B15" s="113">
        <f>B14+1</f>
        <v>6</v>
      </c>
      <c r="C15" s="114">
        <v>5</v>
      </c>
      <c r="D15" s="115"/>
      <c r="E15" s="115"/>
      <c r="F15" s="115"/>
      <c r="G15" s="169"/>
      <c r="H15" s="161">
        <f>(E15-D15)+(G15-F15)</f>
        <v>0</v>
      </c>
      <c r="I15" s="27"/>
      <c r="J15" s="32"/>
      <c r="K15" s="32"/>
      <c r="L15" s="32"/>
      <c r="M15" s="32"/>
      <c r="N15" s="120"/>
      <c r="O15" s="120"/>
      <c r="P15" s="79">
        <f t="shared" ref="P15:P18" si="1">H15+N15</f>
        <v>0</v>
      </c>
      <c r="Q15" s="95"/>
      <c r="R15" s="100"/>
      <c r="S15" s="228"/>
      <c r="T15" s="228"/>
      <c r="U15" s="228"/>
      <c r="V15" s="228"/>
      <c r="W15" s="228"/>
      <c r="X15" s="228"/>
      <c r="Y15" s="229"/>
    </row>
    <row r="16" spans="1:34" ht="12.75" customHeight="1">
      <c r="A16" s="168" t="s">
        <v>2</v>
      </c>
      <c r="B16" s="113">
        <f t="shared" ref="B16:B18" si="2">B15+1</f>
        <v>7</v>
      </c>
      <c r="C16" s="114">
        <v>5</v>
      </c>
      <c r="D16" s="115"/>
      <c r="E16" s="115"/>
      <c r="F16" s="115"/>
      <c r="G16" s="169"/>
      <c r="H16" s="161">
        <f>(E16-D16)+(G16-F16)</f>
        <v>0</v>
      </c>
      <c r="I16" s="39"/>
      <c r="J16" s="32"/>
      <c r="K16" s="32"/>
      <c r="L16" s="32"/>
      <c r="M16" s="32"/>
      <c r="N16" s="120"/>
      <c r="O16" s="120"/>
      <c r="P16" s="79">
        <f t="shared" si="1"/>
        <v>0</v>
      </c>
      <c r="Q16" s="95"/>
      <c r="R16" s="100"/>
      <c r="S16" s="230" t="s">
        <v>43</v>
      </c>
      <c r="T16" s="230"/>
      <c r="U16" s="230"/>
      <c r="V16" s="230"/>
      <c r="W16" s="230"/>
      <c r="X16" s="230"/>
      <c r="Y16" s="231"/>
    </row>
    <row r="17" spans="1:34" ht="12.75" customHeight="1">
      <c r="A17" s="199" t="s">
        <v>3</v>
      </c>
      <c r="B17" s="185">
        <f t="shared" si="2"/>
        <v>8</v>
      </c>
      <c r="C17" s="187">
        <v>5</v>
      </c>
      <c r="D17" s="186"/>
      <c r="E17" s="186"/>
      <c r="F17" s="186"/>
      <c r="G17" s="200"/>
      <c r="H17" s="161">
        <f>(E17-D17)+(G17-F17)</f>
        <v>0</v>
      </c>
      <c r="I17" s="39"/>
      <c r="J17" s="32"/>
      <c r="K17" s="32"/>
      <c r="L17" s="32"/>
      <c r="M17" s="32"/>
      <c r="N17" s="120">
        <v>0.3125</v>
      </c>
      <c r="O17" s="120" t="s">
        <v>49</v>
      </c>
      <c r="P17" s="79">
        <f t="shared" si="1"/>
        <v>0.3125</v>
      </c>
      <c r="Q17" s="95"/>
      <c r="R17" s="100"/>
      <c r="S17" s="228" t="s">
        <v>44</v>
      </c>
      <c r="T17" s="228"/>
      <c r="U17" s="228"/>
      <c r="V17" s="228"/>
      <c r="W17" s="228"/>
      <c r="X17" s="228"/>
      <c r="Y17" s="229"/>
    </row>
    <row r="18" spans="1:34" ht="13.5" thickBot="1">
      <c r="A18" s="170" t="s">
        <v>4</v>
      </c>
      <c r="B18" s="116">
        <f t="shared" si="2"/>
        <v>9</v>
      </c>
      <c r="C18" s="183">
        <v>5</v>
      </c>
      <c r="D18" s="172"/>
      <c r="E18" s="172"/>
      <c r="F18" s="172"/>
      <c r="G18" s="173"/>
      <c r="H18" s="162">
        <f>(E18-D18)+(G18-F18)</f>
        <v>0</v>
      </c>
      <c r="I18" s="39"/>
      <c r="J18" s="34"/>
      <c r="K18" s="34"/>
      <c r="L18" s="34"/>
      <c r="M18" s="35"/>
      <c r="N18" s="121"/>
      <c r="O18" s="121"/>
      <c r="P18" s="80">
        <f t="shared" si="1"/>
        <v>0</v>
      </c>
      <c r="Q18" s="95"/>
      <c r="R18" s="100"/>
      <c r="S18" s="228"/>
      <c r="T18" s="228"/>
      <c r="U18" s="228"/>
      <c r="V18" s="228"/>
      <c r="W18" s="228"/>
      <c r="X18" s="228"/>
      <c r="Y18" s="229"/>
    </row>
    <row r="19" spans="1:34" s="52" customFormat="1" ht="15.75" customHeight="1" thickBot="1">
      <c r="A19" s="163" t="s">
        <v>9</v>
      </c>
      <c r="B19" s="190"/>
      <c r="C19" s="37"/>
      <c r="D19" s="37"/>
      <c r="E19" s="37"/>
      <c r="F19" s="37"/>
      <c r="G19" s="38"/>
      <c r="H19" s="68">
        <f>SUM(H14:H18)</f>
        <v>0</v>
      </c>
      <c r="I19" s="75"/>
      <c r="J19" s="37"/>
      <c r="K19" s="37"/>
      <c r="L19" s="37"/>
      <c r="M19" s="38"/>
      <c r="N19" s="68">
        <f>SUM(N14:N18)</f>
        <v>0.3125</v>
      </c>
      <c r="O19" s="68"/>
      <c r="P19" s="68">
        <f>SUM(P14:P18)</f>
        <v>0.3125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31" t="s">
        <v>0</v>
      </c>
      <c r="B20" s="165">
        <f>B18+3</f>
        <v>12</v>
      </c>
      <c r="C20" s="111">
        <v>5</v>
      </c>
      <c r="D20" s="115"/>
      <c r="E20" s="115"/>
      <c r="F20" s="115"/>
      <c r="G20" s="115"/>
      <c r="H20" s="78">
        <f>(E20-D20)+(G20-F20)</f>
        <v>0</v>
      </c>
      <c r="I20" s="69"/>
      <c r="J20" s="29"/>
      <c r="K20" s="29"/>
      <c r="L20" s="29"/>
      <c r="M20" s="30"/>
      <c r="N20" s="122"/>
      <c r="O20" s="119"/>
      <c r="P20" s="78">
        <f>H20+N20</f>
        <v>0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f>B20+1</f>
        <v>13</v>
      </c>
      <c r="C21" s="114">
        <v>5</v>
      </c>
      <c r="D21" s="115"/>
      <c r="E21" s="115"/>
      <c r="F21" s="115"/>
      <c r="G21" s="115"/>
      <c r="H21" s="79">
        <f>(E21-D21)+(G21-F21)</f>
        <v>0</v>
      </c>
      <c r="I21" s="70"/>
      <c r="J21" s="32"/>
      <c r="K21" s="32"/>
      <c r="L21" s="32"/>
      <c r="M21" s="33"/>
      <c r="N21" s="123"/>
      <c r="O21" s="120"/>
      <c r="P21" s="79">
        <f t="shared" ref="P21:P24" si="3">H21+N21</f>
        <v>0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>
      <c r="A22" s="31" t="s">
        <v>2</v>
      </c>
      <c r="B22" s="113">
        <f t="shared" ref="B22:B24" si="4">B21+1</f>
        <v>14</v>
      </c>
      <c r="C22" s="114">
        <v>5</v>
      </c>
      <c r="D22" s="115"/>
      <c r="E22" s="115"/>
      <c r="F22" s="115"/>
      <c r="G22" s="115"/>
      <c r="H22" s="79">
        <f>(E22-D22)+(G22-F22)</f>
        <v>0</v>
      </c>
      <c r="I22" s="39"/>
      <c r="J22" s="32"/>
      <c r="K22" s="32"/>
      <c r="L22" s="32"/>
      <c r="M22" s="33"/>
      <c r="N22" s="123"/>
      <c r="O22" s="120"/>
      <c r="P22" s="79">
        <f t="shared" si="3"/>
        <v>0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>
      <c r="A23" s="31" t="s">
        <v>3</v>
      </c>
      <c r="B23" s="113">
        <f t="shared" si="4"/>
        <v>15</v>
      </c>
      <c r="C23" s="114">
        <v>5</v>
      </c>
      <c r="D23" s="115"/>
      <c r="E23" s="115"/>
      <c r="F23" s="115"/>
      <c r="G23" s="115"/>
      <c r="H23" s="79">
        <f>(E23-D23)+(G23-F23)</f>
        <v>0</v>
      </c>
      <c r="I23" s="39"/>
      <c r="J23" s="32"/>
      <c r="K23" s="32"/>
      <c r="L23" s="32"/>
      <c r="M23" s="33"/>
      <c r="N23" s="123"/>
      <c r="O23" s="120"/>
      <c r="P23" s="79">
        <f t="shared" si="3"/>
        <v>0</v>
      </c>
      <c r="Q23" s="95"/>
      <c r="R23" s="100"/>
      <c r="S23" s="178"/>
      <c r="Y23" s="101"/>
    </row>
    <row r="24" spans="1:34" ht="13.5" thickBot="1">
      <c r="A24" s="40" t="s">
        <v>4</v>
      </c>
      <c r="B24" s="116">
        <f t="shared" si="4"/>
        <v>16</v>
      </c>
      <c r="C24" s="117">
        <v>5</v>
      </c>
      <c r="D24" s="115"/>
      <c r="E24" s="115"/>
      <c r="F24" s="115"/>
      <c r="G24" s="115"/>
      <c r="H24" s="79">
        <f>(E24-D24)+(G24-F24)</f>
        <v>0</v>
      </c>
      <c r="I24" s="39"/>
      <c r="J24" s="34"/>
      <c r="K24" s="34"/>
      <c r="L24" s="34"/>
      <c r="M24" s="35"/>
      <c r="N24" s="123"/>
      <c r="O24" s="121"/>
      <c r="P24" s="80">
        <f t="shared" si="3"/>
        <v>0</v>
      </c>
      <c r="Q24" s="95"/>
      <c r="R24" s="100"/>
      <c r="Y24" s="101"/>
    </row>
    <row r="25" spans="1:34" s="52" customFormat="1" ht="14.25" customHeight="1" thickBot="1">
      <c r="A25" s="36" t="s">
        <v>9</v>
      </c>
      <c r="B25" s="42"/>
      <c r="C25" s="42"/>
      <c r="D25" s="42"/>
      <c r="E25" s="42"/>
      <c r="F25" s="42"/>
      <c r="G25" s="4"/>
      <c r="H25" s="68">
        <f>SUM(H20:H24)</f>
        <v>0</v>
      </c>
      <c r="I25" s="6"/>
      <c r="J25" s="42"/>
      <c r="K25" s="42"/>
      <c r="L25" s="42"/>
      <c r="M25" s="4"/>
      <c r="N25" s="1">
        <f>SUM(N20:N24)</f>
        <v>0</v>
      </c>
      <c r="O25" s="1"/>
      <c r="P25" s="1">
        <f>SUM(P20:P24)</f>
        <v>0</v>
      </c>
      <c r="Q25" s="75"/>
      <c r="R25" s="102"/>
      <c r="S25" s="233"/>
      <c r="T25" s="233"/>
      <c r="U25" s="233"/>
      <c r="V25" s="233"/>
      <c r="W25" s="233"/>
      <c r="X25" s="233"/>
      <c r="Y25" s="234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168" t="s">
        <v>0</v>
      </c>
      <c r="B26" s="113">
        <f>B24+3</f>
        <v>19</v>
      </c>
      <c r="C26" s="114">
        <v>5</v>
      </c>
      <c r="D26" s="115"/>
      <c r="E26" s="115"/>
      <c r="F26" s="115"/>
      <c r="G26" s="169"/>
      <c r="H26" s="78">
        <f>(E26-D26)+(G26-F26)</f>
        <v>0</v>
      </c>
      <c r="I26" s="39"/>
      <c r="J26" s="32"/>
      <c r="K26" s="32"/>
      <c r="L26" s="32"/>
      <c r="M26" s="30"/>
      <c r="N26" s="120"/>
      <c r="O26" s="119"/>
      <c r="P26" s="78">
        <f>H26+N26</f>
        <v>0</v>
      </c>
      <c r="Q26" s="95"/>
      <c r="R26" s="100"/>
      <c r="S26" s="233"/>
      <c r="T26" s="233"/>
      <c r="U26" s="233"/>
      <c r="V26" s="233"/>
      <c r="W26" s="233"/>
      <c r="X26" s="233"/>
      <c r="Y26" s="234"/>
    </row>
    <row r="27" spans="1:34">
      <c r="A27" s="31" t="s">
        <v>1</v>
      </c>
      <c r="B27" s="113">
        <f>B26+1</f>
        <v>20</v>
      </c>
      <c r="C27" s="114">
        <v>5</v>
      </c>
      <c r="D27" s="115"/>
      <c r="E27" s="115"/>
      <c r="F27" s="115"/>
      <c r="G27" s="115"/>
      <c r="H27" s="79">
        <f>(E27-D27)+(G27-F27)</f>
        <v>0</v>
      </c>
      <c r="I27" s="39"/>
      <c r="J27" s="32"/>
      <c r="K27" s="32"/>
      <c r="L27" s="32"/>
      <c r="M27" s="33"/>
      <c r="N27" s="123"/>
      <c r="O27" s="120"/>
      <c r="P27" s="79">
        <f t="shared" ref="P27:P30" si="5">H27+N27</f>
        <v>0</v>
      </c>
      <c r="Q27" s="95"/>
      <c r="R27" s="100"/>
      <c r="S27" s="233" t="s">
        <v>38</v>
      </c>
      <c r="T27" s="233"/>
      <c r="U27" s="233"/>
      <c r="V27" s="233"/>
      <c r="W27" s="233"/>
      <c r="X27" s="233"/>
      <c r="Y27" s="234"/>
    </row>
    <row r="28" spans="1:34">
      <c r="A28" s="31" t="s">
        <v>2</v>
      </c>
      <c r="B28" s="113">
        <f t="shared" ref="B28:B30" si="6">B27+1</f>
        <v>21</v>
      </c>
      <c r="C28" s="114">
        <v>5</v>
      </c>
      <c r="D28" s="115"/>
      <c r="E28" s="115"/>
      <c r="F28" s="115"/>
      <c r="G28" s="115"/>
      <c r="H28" s="79">
        <f>(E28-D28)+(G28-F28)</f>
        <v>0</v>
      </c>
      <c r="I28" s="39"/>
      <c r="J28" s="32"/>
      <c r="K28" s="32"/>
      <c r="L28" s="32"/>
      <c r="M28" s="33"/>
      <c r="N28" s="123"/>
      <c r="O28" s="120"/>
      <c r="P28" s="79">
        <f t="shared" si="5"/>
        <v>0</v>
      </c>
      <c r="Q28" s="95"/>
      <c r="R28" s="100"/>
      <c r="S28" s="233"/>
      <c r="T28" s="233"/>
      <c r="U28" s="233"/>
      <c r="V28" s="233"/>
      <c r="W28" s="233"/>
      <c r="X28" s="233"/>
      <c r="Y28" s="234"/>
    </row>
    <row r="29" spans="1:34">
      <c r="A29" s="31" t="s">
        <v>3</v>
      </c>
      <c r="B29" s="113">
        <f t="shared" si="6"/>
        <v>22</v>
      </c>
      <c r="C29" s="114">
        <v>5</v>
      </c>
      <c r="D29" s="115"/>
      <c r="E29" s="115"/>
      <c r="F29" s="115"/>
      <c r="G29" s="115"/>
      <c r="H29" s="79">
        <f>(E29-D29)+(G29-F29)</f>
        <v>0</v>
      </c>
      <c r="I29" s="39"/>
      <c r="J29" s="32"/>
      <c r="K29" s="32"/>
      <c r="L29" s="32"/>
      <c r="M29" s="33"/>
      <c r="N29" s="123"/>
      <c r="O29" s="120"/>
      <c r="P29" s="79">
        <f t="shared" si="5"/>
        <v>0</v>
      </c>
      <c r="Q29" s="95"/>
      <c r="R29" s="100"/>
      <c r="S29" s="233"/>
      <c r="T29" s="233"/>
      <c r="U29" s="233"/>
      <c r="V29" s="233"/>
      <c r="W29" s="233"/>
      <c r="X29" s="233"/>
      <c r="Y29" s="234"/>
    </row>
    <row r="30" spans="1:34" ht="13.5" thickBot="1">
      <c r="A30" s="40" t="s">
        <v>4</v>
      </c>
      <c r="B30" s="113">
        <f t="shared" si="6"/>
        <v>23</v>
      </c>
      <c r="C30" s="117">
        <v>5</v>
      </c>
      <c r="D30" s="115"/>
      <c r="E30" s="115"/>
      <c r="F30" s="115"/>
      <c r="G30" s="115"/>
      <c r="H30" s="80">
        <f>(E30-D30)+(G30-F30)</f>
        <v>0</v>
      </c>
      <c r="I30" s="39"/>
      <c r="J30" s="41"/>
      <c r="K30" s="41"/>
      <c r="L30" s="41"/>
      <c r="M30" s="35"/>
      <c r="N30" s="124"/>
      <c r="O30" s="121"/>
      <c r="P30" s="80">
        <f t="shared" si="5"/>
        <v>0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0</v>
      </c>
      <c r="I31" s="6"/>
      <c r="J31" s="44"/>
      <c r="K31" s="44"/>
      <c r="L31" s="44"/>
      <c r="M31" s="5"/>
      <c r="N31" s="88">
        <f>SUM(N26:N30)</f>
        <v>0</v>
      </c>
      <c r="O31" s="88"/>
      <c r="P31" s="88">
        <f>SUM(P26:P30)</f>
        <v>0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0</v>
      </c>
      <c r="I32" s="48"/>
      <c r="J32" s="82" t="s">
        <v>10</v>
      </c>
      <c r="K32" s="83"/>
      <c r="L32" s="83"/>
      <c r="M32" s="83"/>
      <c r="N32" s="89">
        <f>(N13+N19+N25+N31)</f>
        <v>0.625</v>
      </c>
      <c r="O32" s="90"/>
      <c r="P32" s="91">
        <f>(P13+P19+P25+P31)</f>
        <v>0.625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f>AC12</f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0.625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>
        <v>0</v>
      </c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-5.625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-5.625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s="8" customFormat="1" ht="16.5" customHeight="1" thickBot="1">
      <c r="A37" s="188"/>
      <c r="B37" s="87"/>
      <c r="C37" s="87"/>
      <c r="D37" s="87"/>
      <c r="E37" s="87"/>
      <c r="F37" s="87"/>
      <c r="G37" s="87"/>
      <c r="H37" s="189"/>
      <c r="I37" s="188"/>
      <c r="J37" s="87"/>
      <c r="K37" s="87"/>
      <c r="L37" s="87"/>
      <c r="M37" s="87"/>
      <c r="N37" s="20"/>
      <c r="O37" s="20"/>
      <c r="P37" s="20"/>
      <c r="Q37" s="20"/>
      <c r="R37" s="20"/>
      <c r="S37" s="20"/>
      <c r="T37" s="63" t="s">
        <v>51</v>
      </c>
      <c r="U37" s="62"/>
      <c r="V37" s="62"/>
      <c r="W37" s="62"/>
      <c r="X37" s="14"/>
      <c r="Y37" s="140"/>
      <c r="AA37" s="154"/>
      <c r="AB37" s="154"/>
      <c r="AC37" s="154"/>
      <c r="AD37" s="154"/>
      <c r="AE37" s="154"/>
      <c r="AF37" s="154"/>
      <c r="AG37" s="154"/>
      <c r="AH37" s="154"/>
    </row>
    <row r="38" spans="1:34" s="8" customFormat="1" ht="27.75" customHeight="1" thickBo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44" t="s">
        <v>15</v>
      </c>
      <c r="U38" s="145"/>
      <c r="V38" s="145"/>
      <c r="W38" s="145"/>
      <c r="X38" s="146"/>
      <c r="Y38" s="147">
        <f>Y35+Y36-Y37</f>
        <v>-5.625</v>
      </c>
      <c r="AA38" s="154"/>
      <c r="AB38" s="154"/>
      <c r="AC38" s="154"/>
      <c r="AD38" s="154"/>
      <c r="AE38" s="154"/>
      <c r="AF38" s="154"/>
      <c r="AG38" s="154"/>
      <c r="AH38" s="154"/>
    </row>
    <row r="39" spans="1:34">
      <c r="B39" s="180" t="s">
        <v>46</v>
      </c>
      <c r="C39" s="180"/>
      <c r="D39" s="180"/>
      <c r="E39" s="180"/>
      <c r="F39" s="174"/>
    </row>
    <row r="40" spans="1:34">
      <c r="B40" s="181" t="s">
        <v>47</v>
      </c>
      <c r="C40" s="181"/>
      <c r="D40" s="181"/>
      <c r="E40" s="181"/>
      <c r="F40" s="179"/>
      <c r="Y40" s="26"/>
    </row>
    <row r="41" spans="1:34">
      <c r="T41" s="8"/>
    </row>
  </sheetData>
  <sheetProtection algorithmName="SHA-512" hashValue="YPAmyGQkGz1vrH2G4ZqoY20CkUwlkg2imXLrHqjdtF1p8y7Ty+Nx/MAsr2xnC6slauDSP7ShNLldEKMMzaoUdQ==" saltValue="1ehvGS0Rh7ig28wFR0yuyw==" spinCount="100000"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8:O30" name="Plage2"/>
    <protectedRange sqref="D8:G30" name="Plage1"/>
    <protectedRange sqref="C8:C30" name="Plage1_1"/>
    <protectedRange sqref="B8" name="Plage1_1_1"/>
    <protectedRange sqref="B9:B30" name="Plage1_1_1_1"/>
  </protectedRanges>
  <customSheetViews>
    <customSheetView guid="{00A44368-1A15-41E7-8137-FDD02D648345}" showGridLines="0" hiddenRows="1" hiddenColumns="1">
      <selection activeCell="N18" sqref="N18"/>
      <colBreaks count="1" manualBreakCount="1">
        <brk id="25" max="38" man="1"/>
      </colBreaks>
      <pageMargins left="0.39370078740157483" right="0.39370078740157483" top="0.39370078740157483" bottom="0.19685039370078741" header="0.51181102362204722" footer="0.51181102362204722"/>
      <pageSetup paperSize="9" scale="93" orientation="landscape" horizontalDpi="4294967294" r:id="rId1"/>
      <headerFooter alignWithMargins="0"/>
    </customSheetView>
  </customSheetViews>
  <mergeCells count="18">
    <mergeCell ref="S27:Y29"/>
    <mergeCell ref="AB6:AB9"/>
    <mergeCell ref="AC6:AH6"/>
    <mergeCell ref="S8:Y9"/>
    <mergeCell ref="AC8:AC9"/>
    <mergeCell ref="AD8:AH8"/>
    <mergeCell ref="T10:Y11"/>
    <mergeCell ref="AA6:AA9"/>
    <mergeCell ref="T12:Y13"/>
    <mergeCell ref="S14:Y15"/>
    <mergeCell ref="S16:Y16"/>
    <mergeCell ref="S17:Y18"/>
    <mergeCell ref="S25:Y26"/>
    <mergeCell ref="H4:H6"/>
    <mergeCell ref="N4:N6"/>
    <mergeCell ref="O4:O6"/>
    <mergeCell ref="P4:P6"/>
    <mergeCell ref="S6:Y6"/>
  </mergeCells>
  <dataValidations count="1">
    <dataValidation type="time" allowBlank="1" showInputMessage="1" showErrorMessage="1" sqref="D8:G30" xr:uid="{00000000-0002-0000-0500-000000000000}">
      <formula1>0.3125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2"/>
  <headerFooter alignWithMargins="0"/>
  <colBreaks count="1" manualBreakCount="1">
    <brk id="25" max="38" man="1"/>
  </colBreaks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41"/>
  <sheetViews>
    <sheetView showGridLines="0" zoomScaleNormal="100" workbookViewId="0">
      <selection activeCell="E9" sqref="E9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0.425781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44341</v>
      </c>
      <c r="V2" s="12" t="s">
        <v>27</v>
      </c>
      <c r="W2" s="139">
        <v>44366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2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136" t="s">
        <v>13</v>
      </c>
      <c r="B4" s="125"/>
      <c r="C4" s="125"/>
      <c r="D4" s="125" t="s">
        <v>20</v>
      </c>
      <c r="E4" s="125"/>
      <c r="F4" s="125"/>
      <c r="G4" s="126"/>
      <c r="H4" s="217" t="s">
        <v>22</v>
      </c>
      <c r="I4" s="7"/>
      <c r="J4" s="76" t="s">
        <v>25</v>
      </c>
      <c r="K4" s="76"/>
      <c r="L4" s="76"/>
      <c r="M4" s="77"/>
      <c r="N4" s="214" t="s">
        <v>26</v>
      </c>
      <c r="O4" s="220" t="s">
        <v>21</v>
      </c>
      <c r="P4" s="214" t="s">
        <v>24</v>
      </c>
      <c r="Q4" s="92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137"/>
      <c r="B5" s="127"/>
      <c r="C5" s="127"/>
      <c r="D5" s="128" t="s">
        <v>11</v>
      </c>
      <c r="E5" s="129"/>
      <c r="F5" s="130" t="s">
        <v>12</v>
      </c>
      <c r="G5" s="131"/>
      <c r="H5" s="218"/>
      <c r="I5" s="65"/>
      <c r="J5" s="16" t="s">
        <v>11</v>
      </c>
      <c r="K5" s="17"/>
      <c r="L5" s="18" t="s">
        <v>12</v>
      </c>
      <c r="M5" s="19"/>
      <c r="N5" s="215"/>
      <c r="O5" s="221"/>
      <c r="P5" s="215"/>
      <c r="Q5" s="93"/>
      <c r="R5" s="100"/>
      <c r="S5" s="178" t="s">
        <v>37</v>
      </c>
      <c r="Y5" s="148"/>
    </row>
    <row r="6" spans="1:34" ht="18" customHeight="1" thickBot="1">
      <c r="A6" s="137"/>
      <c r="B6" s="127"/>
      <c r="C6" s="127"/>
      <c r="D6" s="132" t="s">
        <v>5</v>
      </c>
      <c r="E6" s="133" t="s">
        <v>6</v>
      </c>
      <c r="F6" s="134" t="s">
        <v>5</v>
      </c>
      <c r="G6" s="135" t="s">
        <v>6</v>
      </c>
      <c r="H6" s="219"/>
      <c r="I6" s="65"/>
      <c r="J6" s="21" t="s">
        <v>5</v>
      </c>
      <c r="K6" s="22" t="s">
        <v>6</v>
      </c>
      <c r="L6" s="23" t="s">
        <v>5</v>
      </c>
      <c r="M6" s="24" t="s">
        <v>6</v>
      </c>
      <c r="N6" s="216"/>
      <c r="O6" s="222"/>
      <c r="P6" s="216"/>
      <c r="Q6" s="93"/>
      <c r="R6" s="100"/>
      <c r="S6" s="230" t="s">
        <v>50</v>
      </c>
      <c r="T6" s="230"/>
      <c r="U6" s="230"/>
      <c r="V6" s="230"/>
      <c r="W6" s="230"/>
      <c r="X6" s="230"/>
      <c r="Y6" s="231"/>
      <c r="AA6" s="223" t="s">
        <v>32</v>
      </c>
      <c r="AB6" s="225" t="s">
        <v>36</v>
      </c>
      <c r="AC6" s="224" t="s">
        <v>34</v>
      </c>
      <c r="AD6" s="224"/>
      <c r="AE6" s="224"/>
      <c r="AF6" s="224"/>
      <c r="AG6" s="224"/>
      <c r="AH6" s="224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23"/>
      <c r="AB7" s="226"/>
      <c r="AC7" s="156"/>
      <c r="AD7" s="156"/>
      <c r="AE7" s="156"/>
      <c r="AF7" s="156"/>
      <c r="AG7" s="156"/>
      <c r="AH7" s="156"/>
    </row>
    <row r="8" spans="1:34" ht="12.75" customHeight="1">
      <c r="A8" s="28" t="s">
        <v>0</v>
      </c>
      <c r="B8" s="165">
        <v>26</v>
      </c>
      <c r="C8" s="182">
        <v>5</v>
      </c>
      <c r="D8" s="112"/>
      <c r="E8" s="112"/>
      <c r="F8" s="112"/>
      <c r="G8" s="112"/>
      <c r="H8" s="78">
        <f>(E8-D8)+(G8-F8)</f>
        <v>0</v>
      </c>
      <c r="I8" s="39"/>
      <c r="J8" s="29"/>
      <c r="K8" s="29"/>
      <c r="L8" s="29"/>
      <c r="M8" s="29"/>
      <c r="N8" s="119"/>
      <c r="O8" s="119"/>
      <c r="P8" s="78">
        <f>H8+N8</f>
        <v>0</v>
      </c>
      <c r="Q8" s="95"/>
      <c r="R8" s="100"/>
      <c r="S8" s="235" t="s">
        <v>45</v>
      </c>
      <c r="T8" s="235"/>
      <c r="U8" s="235"/>
      <c r="V8" s="235"/>
      <c r="W8" s="235"/>
      <c r="X8" s="235"/>
      <c r="Y8" s="236"/>
      <c r="AA8" s="223"/>
      <c r="AB8" s="226"/>
      <c r="AC8" s="223" t="s">
        <v>32</v>
      </c>
      <c r="AD8" s="223" t="s">
        <v>33</v>
      </c>
      <c r="AE8" s="223"/>
      <c r="AF8" s="223"/>
      <c r="AG8" s="223"/>
      <c r="AH8" s="223"/>
    </row>
    <row r="9" spans="1:34">
      <c r="A9" s="31" t="s">
        <v>1</v>
      </c>
      <c r="B9" s="113">
        <f>+B8+1</f>
        <v>27</v>
      </c>
      <c r="C9" s="114">
        <v>5</v>
      </c>
      <c r="D9" s="115"/>
      <c r="E9" s="115"/>
      <c r="F9" s="115"/>
      <c r="G9" s="115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120"/>
      <c r="O9" s="120"/>
      <c r="P9" s="79">
        <f t="shared" ref="P9:P12" si="0">H9+N9</f>
        <v>0</v>
      </c>
      <c r="Q9" s="95"/>
      <c r="R9" s="100"/>
      <c r="S9" s="235"/>
      <c r="T9" s="235"/>
      <c r="U9" s="235"/>
      <c r="V9" s="235"/>
      <c r="W9" s="235"/>
      <c r="X9" s="235"/>
      <c r="Y9" s="236"/>
      <c r="AA9" s="223"/>
      <c r="AB9" s="227"/>
      <c r="AC9" s="223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247">
        <f t="shared" ref="B10:B12" si="1">+B9+1</f>
        <v>28</v>
      </c>
      <c r="C10" s="247">
        <v>5</v>
      </c>
      <c r="D10" s="115"/>
      <c r="E10" s="115"/>
      <c r="F10" s="115"/>
      <c r="G10" s="115"/>
      <c r="H10" s="79">
        <f>(E10-D10)+(G10-F10)</f>
        <v>0</v>
      </c>
      <c r="I10" s="39"/>
      <c r="J10" s="32"/>
      <c r="K10" s="32"/>
      <c r="L10" s="32"/>
      <c r="M10" s="32"/>
      <c r="N10" s="120"/>
      <c r="O10" s="120"/>
      <c r="P10" s="79">
        <f t="shared" si="0"/>
        <v>0</v>
      </c>
      <c r="Q10" s="95"/>
      <c r="R10" s="100"/>
      <c r="T10" s="232" t="s">
        <v>48</v>
      </c>
      <c r="U10" s="228"/>
      <c r="V10" s="228"/>
      <c r="W10" s="228"/>
      <c r="X10" s="228"/>
      <c r="Y10" s="229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184" t="s">
        <v>3</v>
      </c>
      <c r="B11" s="245">
        <f t="shared" si="1"/>
        <v>29</v>
      </c>
      <c r="C11" s="246">
        <v>5</v>
      </c>
      <c r="D11" s="186"/>
      <c r="E11" s="186"/>
      <c r="F11" s="186"/>
      <c r="G11" s="186"/>
      <c r="H11" s="79">
        <f>(E11-D11)+(G11-F11)</f>
        <v>0</v>
      </c>
      <c r="I11" s="39"/>
      <c r="J11" s="32"/>
      <c r="K11" s="32"/>
      <c r="L11" s="32"/>
      <c r="M11" s="32"/>
      <c r="N11" s="120">
        <v>0.3125</v>
      </c>
      <c r="O11" s="120" t="s">
        <v>49</v>
      </c>
      <c r="P11" s="79">
        <f t="shared" si="0"/>
        <v>0.3125</v>
      </c>
      <c r="Q11" s="95"/>
      <c r="R11" s="100"/>
      <c r="T11" s="228"/>
      <c r="U11" s="228"/>
      <c r="V11" s="228"/>
      <c r="W11" s="228"/>
      <c r="X11" s="228"/>
      <c r="Y11" s="229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3">
        <f t="shared" si="1"/>
        <v>30</v>
      </c>
      <c r="C12" s="117">
        <v>5</v>
      </c>
      <c r="D12" s="118"/>
      <c r="E12" s="118"/>
      <c r="F12" s="118"/>
      <c r="G12" s="118"/>
      <c r="H12" s="80">
        <f>(E12-D12)+(G12-F12)</f>
        <v>0</v>
      </c>
      <c r="I12" s="27"/>
      <c r="J12" s="41"/>
      <c r="K12" s="41"/>
      <c r="L12" s="41"/>
      <c r="M12" s="41"/>
      <c r="N12" s="121"/>
      <c r="O12" s="121"/>
      <c r="P12" s="80">
        <f t="shared" si="0"/>
        <v>0</v>
      </c>
      <c r="Q12" s="95"/>
      <c r="R12" s="100"/>
      <c r="S12" s="175"/>
      <c r="T12" s="228" t="s">
        <v>41</v>
      </c>
      <c r="U12" s="228"/>
      <c r="V12" s="228"/>
      <c r="W12" s="228"/>
      <c r="X12" s="228"/>
      <c r="Y12" s="229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43" t="s">
        <v>9</v>
      </c>
      <c r="B13" s="44"/>
      <c r="C13" s="44"/>
      <c r="D13" s="44"/>
      <c r="E13" s="44"/>
      <c r="F13" s="44"/>
      <c r="G13" s="5"/>
      <c r="H13" s="68">
        <f>SUM(H8:H12)</f>
        <v>0</v>
      </c>
      <c r="I13" s="67"/>
      <c r="J13" s="42"/>
      <c r="K13" s="42"/>
      <c r="L13" s="42"/>
      <c r="M13" s="4"/>
      <c r="N13" s="68">
        <f>SUM(N8:N12)</f>
        <v>0.3125</v>
      </c>
      <c r="O13" s="68"/>
      <c r="P13" s="68">
        <f>SUM(P8:P12)</f>
        <v>0.3125</v>
      </c>
      <c r="Q13" s="75"/>
      <c r="R13" s="102"/>
      <c r="S13" s="175"/>
      <c r="T13" s="228"/>
      <c r="U13" s="228"/>
      <c r="V13" s="228"/>
      <c r="W13" s="228"/>
      <c r="X13" s="228"/>
      <c r="Y13" s="229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164" t="s">
        <v>0</v>
      </c>
      <c r="B14" s="165">
        <v>2</v>
      </c>
      <c r="C14" s="182">
        <v>6</v>
      </c>
      <c r="D14" s="166"/>
      <c r="E14" s="166"/>
      <c r="F14" s="166"/>
      <c r="G14" s="167"/>
      <c r="H14" s="160">
        <f>(E14-D14)+(G14-F14)</f>
        <v>0</v>
      </c>
      <c r="I14" s="39"/>
      <c r="J14" s="29"/>
      <c r="K14" s="29"/>
      <c r="L14" s="29"/>
      <c r="M14" s="29"/>
      <c r="N14" s="119"/>
      <c r="O14" s="119"/>
      <c r="P14" s="78">
        <f>H14+N14</f>
        <v>0</v>
      </c>
      <c r="Q14" s="26"/>
      <c r="R14" s="100"/>
      <c r="S14" s="228" t="s">
        <v>42</v>
      </c>
      <c r="T14" s="228"/>
      <c r="U14" s="228"/>
      <c r="V14" s="228"/>
      <c r="W14" s="228"/>
      <c r="X14" s="228"/>
      <c r="Y14" s="229"/>
    </row>
    <row r="15" spans="1:34">
      <c r="A15" s="168" t="s">
        <v>1</v>
      </c>
      <c r="B15" s="113">
        <v>3</v>
      </c>
      <c r="C15" s="114">
        <v>6</v>
      </c>
      <c r="D15" s="115"/>
      <c r="E15" s="115"/>
      <c r="F15" s="115"/>
      <c r="G15" s="169"/>
      <c r="H15" s="161">
        <f>(E15-D15)+(G15-F15)</f>
        <v>0</v>
      </c>
      <c r="I15" s="27"/>
      <c r="J15" s="32"/>
      <c r="K15" s="32"/>
      <c r="L15" s="32"/>
      <c r="M15" s="32"/>
      <c r="N15" s="120"/>
      <c r="O15" s="120"/>
      <c r="P15" s="79">
        <f t="shared" ref="P15:P18" si="2">H15+N15</f>
        <v>0</v>
      </c>
      <c r="Q15" s="95"/>
      <c r="R15" s="100"/>
      <c r="S15" s="228"/>
      <c r="T15" s="228"/>
      <c r="U15" s="228"/>
      <c r="V15" s="228"/>
      <c r="W15" s="228"/>
      <c r="X15" s="228"/>
      <c r="Y15" s="229"/>
    </row>
    <row r="16" spans="1:34" ht="12.75" customHeight="1">
      <c r="A16" s="168" t="s">
        <v>2</v>
      </c>
      <c r="B16" s="113">
        <v>4</v>
      </c>
      <c r="C16" s="114">
        <v>6</v>
      </c>
      <c r="D16" s="115"/>
      <c r="E16" s="115"/>
      <c r="F16" s="115"/>
      <c r="G16" s="169"/>
      <c r="H16" s="161">
        <f>(E16-D16)+(G16-F16)</f>
        <v>0</v>
      </c>
      <c r="I16" s="39"/>
      <c r="J16" s="32"/>
      <c r="K16" s="32"/>
      <c r="L16" s="32"/>
      <c r="M16" s="32"/>
      <c r="N16" s="120"/>
      <c r="O16" s="120"/>
      <c r="P16" s="79">
        <f t="shared" si="2"/>
        <v>0</v>
      </c>
      <c r="Q16" s="95"/>
      <c r="R16" s="100"/>
      <c r="S16" s="230" t="s">
        <v>43</v>
      </c>
      <c r="T16" s="230"/>
      <c r="U16" s="230"/>
      <c r="V16" s="230"/>
      <c r="W16" s="230"/>
      <c r="X16" s="230"/>
      <c r="Y16" s="231"/>
    </row>
    <row r="17" spans="1:34" ht="12.75" customHeight="1">
      <c r="A17" s="168" t="s">
        <v>3</v>
      </c>
      <c r="B17" s="113">
        <v>5</v>
      </c>
      <c r="C17" s="114">
        <v>6</v>
      </c>
      <c r="D17" s="115"/>
      <c r="E17" s="115"/>
      <c r="F17" s="115"/>
      <c r="G17" s="169"/>
      <c r="H17" s="161">
        <f>(E17-D17)+(G17-F17)</f>
        <v>0</v>
      </c>
      <c r="I17" s="39"/>
      <c r="J17" s="32"/>
      <c r="K17" s="32"/>
      <c r="L17" s="32"/>
      <c r="M17" s="32"/>
      <c r="N17" s="120"/>
      <c r="O17" s="120"/>
      <c r="P17" s="79">
        <f t="shared" si="2"/>
        <v>0</v>
      </c>
      <c r="Q17" s="95"/>
      <c r="R17" s="100"/>
      <c r="S17" s="228" t="s">
        <v>44</v>
      </c>
      <c r="T17" s="228"/>
      <c r="U17" s="228"/>
      <c r="V17" s="228"/>
      <c r="W17" s="228"/>
      <c r="X17" s="228"/>
      <c r="Y17" s="229"/>
    </row>
    <row r="18" spans="1:34" ht="13.5" thickBot="1">
      <c r="A18" s="170" t="s">
        <v>4</v>
      </c>
      <c r="B18" s="171">
        <v>6</v>
      </c>
      <c r="C18" s="183">
        <v>6</v>
      </c>
      <c r="D18" s="172"/>
      <c r="E18" s="172"/>
      <c r="F18" s="172"/>
      <c r="G18" s="173"/>
      <c r="H18" s="162">
        <f>(E18-D18)+(G18-F18)</f>
        <v>0</v>
      </c>
      <c r="I18" s="39"/>
      <c r="J18" s="34"/>
      <c r="K18" s="34"/>
      <c r="L18" s="34"/>
      <c r="M18" s="35"/>
      <c r="N18" s="121"/>
      <c r="O18" s="121"/>
      <c r="P18" s="80">
        <f t="shared" si="2"/>
        <v>0</v>
      </c>
      <c r="Q18" s="95"/>
      <c r="R18" s="100"/>
      <c r="S18" s="228"/>
      <c r="T18" s="228"/>
      <c r="U18" s="228"/>
      <c r="V18" s="228"/>
      <c r="W18" s="228"/>
      <c r="X18" s="228"/>
      <c r="Y18" s="229"/>
    </row>
    <row r="19" spans="1:34" s="52" customFormat="1" ht="15.75" customHeight="1" thickBot="1">
      <c r="A19" s="163" t="s">
        <v>9</v>
      </c>
      <c r="B19" s="37"/>
      <c r="C19" s="37"/>
      <c r="D19" s="37"/>
      <c r="E19" s="37"/>
      <c r="F19" s="37"/>
      <c r="G19" s="38"/>
      <c r="H19" s="68">
        <f>SUM(H14:H18)</f>
        <v>0</v>
      </c>
      <c r="I19" s="75"/>
      <c r="J19" s="37"/>
      <c r="K19" s="37"/>
      <c r="L19" s="37"/>
      <c r="M19" s="38"/>
      <c r="N19" s="68">
        <f>SUM(N14:N18)</f>
        <v>0</v>
      </c>
      <c r="O19" s="68"/>
      <c r="P19" s="68">
        <f>SUM(P14:P18)</f>
        <v>0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184" t="s">
        <v>0</v>
      </c>
      <c r="B20" s="243">
        <f>B18+3</f>
        <v>9</v>
      </c>
      <c r="C20" s="244">
        <v>6</v>
      </c>
      <c r="D20" s="186"/>
      <c r="E20" s="186"/>
      <c r="F20" s="186"/>
      <c r="G20" s="186"/>
      <c r="H20" s="78">
        <f>(E20-D20)+(G20-F20)</f>
        <v>0</v>
      </c>
      <c r="I20" s="69"/>
      <c r="J20" s="29"/>
      <c r="K20" s="29"/>
      <c r="L20" s="29"/>
      <c r="M20" s="30"/>
      <c r="N20" s="122">
        <v>0.3125</v>
      </c>
      <c r="O20" s="119" t="s">
        <v>49</v>
      </c>
      <c r="P20" s="78">
        <f>H20+N20</f>
        <v>0.3125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f>B20+1</f>
        <v>10</v>
      </c>
      <c r="C21" s="114">
        <v>6</v>
      </c>
      <c r="D21" s="115"/>
      <c r="E21" s="115"/>
      <c r="F21" s="115"/>
      <c r="G21" s="115"/>
      <c r="H21" s="79">
        <f>(E21-D21)+(G21-F21)</f>
        <v>0</v>
      </c>
      <c r="I21" s="70"/>
      <c r="J21" s="32"/>
      <c r="K21" s="32"/>
      <c r="L21" s="32"/>
      <c r="M21" s="33"/>
      <c r="N21" s="123"/>
      <c r="O21" s="120"/>
      <c r="P21" s="79">
        <f t="shared" ref="P21:P24" si="3">H21+N21</f>
        <v>0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>
      <c r="A22" s="31" t="s">
        <v>2</v>
      </c>
      <c r="B22" s="113">
        <f t="shared" ref="B22:B24" si="4">B21+1</f>
        <v>11</v>
      </c>
      <c r="C22" s="114">
        <v>6</v>
      </c>
      <c r="D22" s="115"/>
      <c r="E22" s="115"/>
      <c r="F22" s="115"/>
      <c r="G22" s="115"/>
      <c r="H22" s="79">
        <f>(E22-D22)+(G22-F22)</f>
        <v>0</v>
      </c>
      <c r="I22" s="39"/>
      <c r="J22" s="32"/>
      <c r="K22" s="32"/>
      <c r="L22" s="32"/>
      <c r="M22" s="33"/>
      <c r="N22" s="123"/>
      <c r="O22" s="120"/>
      <c r="P22" s="79">
        <f t="shared" si="3"/>
        <v>0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>
      <c r="A23" s="31" t="s">
        <v>3</v>
      </c>
      <c r="B23" s="113">
        <f t="shared" si="4"/>
        <v>12</v>
      </c>
      <c r="C23" s="114">
        <v>6</v>
      </c>
      <c r="D23" s="115"/>
      <c r="E23" s="115"/>
      <c r="F23" s="115"/>
      <c r="G23" s="115"/>
      <c r="H23" s="79">
        <f>(E23-D23)+(G23-F23)</f>
        <v>0</v>
      </c>
      <c r="I23" s="39"/>
      <c r="J23" s="32"/>
      <c r="K23" s="32"/>
      <c r="L23" s="32"/>
      <c r="M23" s="33"/>
      <c r="N23" s="123"/>
      <c r="O23" s="120"/>
      <c r="P23" s="79">
        <f t="shared" si="3"/>
        <v>0</v>
      </c>
      <c r="Q23" s="95"/>
      <c r="R23" s="100"/>
      <c r="S23" s="178"/>
      <c r="Y23" s="101"/>
    </row>
    <row r="24" spans="1:34" ht="13.5" thickBot="1">
      <c r="A24" s="40" t="s">
        <v>4</v>
      </c>
      <c r="B24" s="116">
        <f t="shared" si="4"/>
        <v>13</v>
      </c>
      <c r="C24" s="117">
        <v>6</v>
      </c>
      <c r="D24" s="115"/>
      <c r="E24" s="115"/>
      <c r="F24" s="115"/>
      <c r="G24" s="115"/>
      <c r="H24" s="79">
        <f>(E24-D24)+(G24-F24)</f>
        <v>0</v>
      </c>
      <c r="I24" s="39"/>
      <c r="J24" s="34"/>
      <c r="K24" s="34"/>
      <c r="L24" s="34"/>
      <c r="M24" s="35"/>
      <c r="N24" s="123"/>
      <c r="O24" s="121"/>
      <c r="P24" s="80">
        <f t="shared" si="3"/>
        <v>0</v>
      </c>
      <c r="Q24" s="95"/>
      <c r="R24" s="100"/>
      <c r="Y24" s="101"/>
    </row>
    <row r="25" spans="1:34" s="52" customFormat="1" ht="14.25" customHeight="1" thickBot="1">
      <c r="A25" s="36" t="s">
        <v>9</v>
      </c>
      <c r="B25" s="42"/>
      <c r="C25" s="42"/>
      <c r="D25" s="42"/>
      <c r="E25" s="42"/>
      <c r="F25" s="42"/>
      <c r="G25" s="4"/>
      <c r="H25" s="68">
        <f>SUM(H20:H24)</f>
        <v>0</v>
      </c>
      <c r="I25" s="6"/>
      <c r="J25" s="42"/>
      <c r="K25" s="42"/>
      <c r="L25" s="42"/>
      <c r="M25" s="4"/>
      <c r="N25" s="1">
        <f>SUM(N20:N24)</f>
        <v>0.3125</v>
      </c>
      <c r="O25" s="1"/>
      <c r="P25" s="1">
        <f>SUM(P20:P24)</f>
        <v>0.3125</v>
      </c>
      <c r="Q25" s="75"/>
      <c r="R25" s="102"/>
      <c r="S25" s="233"/>
      <c r="T25" s="233"/>
      <c r="U25" s="233"/>
      <c r="V25" s="233"/>
      <c r="W25" s="233"/>
      <c r="X25" s="233"/>
      <c r="Y25" s="234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31" t="s">
        <v>0</v>
      </c>
      <c r="B26" s="165">
        <f>B24+3</f>
        <v>16</v>
      </c>
      <c r="C26" s="111">
        <v>6</v>
      </c>
      <c r="D26" s="115"/>
      <c r="E26" s="115"/>
      <c r="F26" s="115"/>
      <c r="G26" s="115"/>
      <c r="H26" s="78">
        <f>(E26-D26)+(G26-F26)</f>
        <v>0</v>
      </c>
      <c r="I26" s="39"/>
      <c r="J26" s="32"/>
      <c r="K26" s="32"/>
      <c r="L26" s="32"/>
      <c r="M26" s="30"/>
      <c r="N26" s="122"/>
      <c r="O26" s="119"/>
      <c r="P26" s="78">
        <f>H26+N26</f>
        <v>0</v>
      </c>
      <c r="Q26" s="95"/>
      <c r="R26" s="100"/>
      <c r="S26" s="233"/>
      <c r="T26" s="233"/>
      <c r="U26" s="233"/>
      <c r="V26" s="233"/>
      <c r="W26" s="233"/>
      <c r="X26" s="233"/>
      <c r="Y26" s="234"/>
    </row>
    <row r="27" spans="1:34">
      <c r="A27" s="31" t="s">
        <v>1</v>
      </c>
      <c r="B27" s="113">
        <f>B26+1</f>
        <v>17</v>
      </c>
      <c r="C27" s="114">
        <v>6</v>
      </c>
      <c r="D27" s="115"/>
      <c r="E27" s="115"/>
      <c r="F27" s="115"/>
      <c r="G27" s="115"/>
      <c r="H27" s="79">
        <f>(E27-D27)+(G27-F27)</f>
        <v>0</v>
      </c>
      <c r="I27" s="39"/>
      <c r="J27" s="32"/>
      <c r="K27" s="32"/>
      <c r="L27" s="32"/>
      <c r="M27" s="33"/>
      <c r="N27" s="123"/>
      <c r="O27" s="120"/>
      <c r="P27" s="79">
        <f t="shared" ref="P27:P30" si="5">H27+N27</f>
        <v>0</v>
      </c>
      <c r="Q27" s="95"/>
      <c r="R27" s="100"/>
      <c r="S27" s="233" t="s">
        <v>38</v>
      </c>
      <c r="T27" s="233"/>
      <c r="U27" s="233"/>
      <c r="V27" s="233"/>
      <c r="W27" s="233"/>
      <c r="X27" s="233"/>
      <c r="Y27" s="234"/>
    </row>
    <row r="28" spans="1:34">
      <c r="A28" s="31" t="s">
        <v>2</v>
      </c>
      <c r="B28" s="113">
        <f t="shared" ref="B28:B30" si="6">B27+1</f>
        <v>18</v>
      </c>
      <c r="C28" s="114">
        <v>6</v>
      </c>
      <c r="D28" s="115"/>
      <c r="E28" s="115"/>
      <c r="F28" s="115"/>
      <c r="G28" s="115"/>
      <c r="H28" s="79">
        <f>(E28-D28)+(G28-F28)</f>
        <v>0</v>
      </c>
      <c r="I28" s="39"/>
      <c r="J28" s="32"/>
      <c r="K28" s="32"/>
      <c r="L28" s="32"/>
      <c r="M28" s="33"/>
      <c r="N28" s="123"/>
      <c r="O28" s="120"/>
      <c r="P28" s="79">
        <f t="shared" si="5"/>
        <v>0</v>
      </c>
      <c r="Q28" s="95"/>
      <c r="R28" s="100"/>
      <c r="S28" s="233"/>
      <c r="T28" s="233"/>
      <c r="U28" s="233"/>
      <c r="V28" s="233"/>
      <c r="W28" s="233"/>
      <c r="X28" s="233"/>
      <c r="Y28" s="234"/>
    </row>
    <row r="29" spans="1:34">
      <c r="A29" s="31" t="s">
        <v>3</v>
      </c>
      <c r="B29" s="113">
        <f t="shared" si="6"/>
        <v>19</v>
      </c>
      <c r="C29" s="114">
        <v>6</v>
      </c>
      <c r="D29" s="115"/>
      <c r="E29" s="115"/>
      <c r="F29" s="115"/>
      <c r="G29" s="115"/>
      <c r="H29" s="79">
        <f>(E29-D29)+(G29-F29)</f>
        <v>0</v>
      </c>
      <c r="I29" s="39"/>
      <c r="J29" s="32"/>
      <c r="K29" s="32"/>
      <c r="L29" s="32"/>
      <c r="M29" s="33"/>
      <c r="N29" s="123"/>
      <c r="O29" s="120"/>
      <c r="P29" s="79">
        <f t="shared" si="5"/>
        <v>0</v>
      </c>
      <c r="Q29" s="95"/>
      <c r="R29" s="100"/>
      <c r="S29" s="233"/>
      <c r="T29" s="233"/>
      <c r="U29" s="233"/>
      <c r="V29" s="233"/>
      <c r="W29" s="233"/>
      <c r="X29" s="233"/>
      <c r="Y29" s="234"/>
    </row>
    <row r="30" spans="1:34" ht="13.5" thickBot="1">
      <c r="A30" s="40" t="s">
        <v>4</v>
      </c>
      <c r="B30" s="113">
        <f t="shared" si="6"/>
        <v>20</v>
      </c>
      <c r="C30" s="117">
        <v>6</v>
      </c>
      <c r="D30" s="115"/>
      <c r="E30" s="115"/>
      <c r="F30" s="115"/>
      <c r="G30" s="115"/>
      <c r="H30" s="80">
        <f>(E30-D30)+(G30-F30)</f>
        <v>0</v>
      </c>
      <c r="I30" s="39"/>
      <c r="J30" s="41"/>
      <c r="K30" s="41"/>
      <c r="L30" s="41"/>
      <c r="M30" s="35"/>
      <c r="N30" s="124"/>
      <c r="O30" s="121"/>
      <c r="P30" s="80">
        <f t="shared" si="5"/>
        <v>0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0</v>
      </c>
      <c r="I31" s="6"/>
      <c r="J31" s="44"/>
      <c r="K31" s="44"/>
      <c r="L31" s="44"/>
      <c r="M31" s="5"/>
      <c r="N31" s="88">
        <f>SUM(N26:N30)</f>
        <v>0</v>
      </c>
      <c r="O31" s="88"/>
      <c r="P31" s="88">
        <f>SUM(P26:P30)</f>
        <v>0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0</v>
      </c>
      <c r="I32" s="48"/>
      <c r="J32" s="82" t="s">
        <v>10</v>
      </c>
      <c r="K32" s="83"/>
      <c r="L32" s="83"/>
      <c r="M32" s="83"/>
      <c r="N32" s="89">
        <f>(N13+N19+N25+N31)</f>
        <v>0.625</v>
      </c>
      <c r="O32" s="90"/>
      <c r="P32" s="91">
        <f>(P13+P19+P25+P31)</f>
        <v>0.625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f>AC12</f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0.625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>
        <v>0</v>
      </c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-5.625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-5.625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s="8" customFormat="1" ht="16.5" customHeight="1" thickBot="1">
      <c r="A37" s="188"/>
      <c r="B37" s="87"/>
      <c r="C37" s="87"/>
      <c r="D37" s="87"/>
      <c r="E37" s="87"/>
      <c r="F37" s="87"/>
      <c r="G37" s="87"/>
      <c r="H37" s="189"/>
      <c r="I37" s="188"/>
      <c r="J37" s="87"/>
      <c r="K37" s="87"/>
      <c r="L37" s="87"/>
      <c r="M37" s="87"/>
      <c r="N37" s="20"/>
      <c r="O37" s="20"/>
      <c r="P37" s="20"/>
      <c r="Q37" s="20"/>
      <c r="R37" s="20"/>
      <c r="S37" s="20"/>
      <c r="T37" s="63" t="s">
        <v>51</v>
      </c>
      <c r="U37" s="62"/>
      <c r="V37" s="62"/>
      <c r="W37" s="62"/>
      <c r="X37" s="14"/>
      <c r="Y37" s="140"/>
      <c r="AA37" s="154"/>
      <c r="AB37" s="154"/>
      <c r="AC37" s="154"/>
      <c r="AD37" s="154"/>
      <c r="AE37" s="154"/>
      <c r="AF37" s="154"/>
      <c r="AG37" s="154"/>
      <c r="AH37" s="154"/>
    </row>
    <row r="38" spans="1:34" s="8" customFormat="1" ht="27.75" customHeight="1" thickBo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44" t="s">
        <v>15</v>
      </c>
      <c r="U38" s="145"/>
      <c r="V38" s="145"/>
      <c r="W38" s="145"/>
      <c r="X38" s="146"/>
      <c r="Y38" s="147">
        <f>Y35+Y36-Y37</f>
        <v>-5.625</v>
      </c>
      <c r="AA38" s="154"/>
      <c r="AB38" s="154"/>
      <c r="AC38" s="154"/>
      <c r="AD38" s="154"/>
      <c r="AE38" s="154"/>
      <c r="AF38" s="154"/>
      <c r="AG38" s="154"/>
      <c r="AH38" s="154"/>
    </row>
    <row r="39" spans="1:34">
      <c r="B39" s="180" t="s">
        <v>46</v>
      </c>
      <c r="C39" s="180"/>
      <c r="D39" s="180"/>
      <c r="E39" s="180"/>
      <c r="F39" s="174"/>
    </row>
    <row r="40" spans="1:34">
      <c r="B40" s="181" t="s">
        <v>47</v>
      </c>
      <c r="C40" s="181"/>
      <c r="D40" s="181"/>
      <c r="E40" s="181"/>
      <c r="F40" s="179"/>
      <c r="Y40" s="26"/>
    </row>
    <row r="41" spans="1:34">
      <c r="T41" s="8"/>
    </row>
  </sheetData>
  <sheetProtection algorithmName="SHA-512" hashValue="chmEE5pcz2XN7IJvuzlQaXPJBYD0KPoM7cMzAenWSbs/bpTXfu0IGV4pYx57Tkx3z+wYpwExcu7pH0BYEv85qQ==" saltValue="KAWoQx8lIQYqHzzxwrmcIQ==" spinCount="100000"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8:O30" name="Plage2"/>
    <protectedRange sqref="D8:G30" name="Plage1"/>
    <protectedRange sqref="B8:C19 C20:C30" name="Plage1_1"/>
    <protectedRange sqref="B20:B30" name="Plage1_1_1"/>
  </protectedRanges>
  <customSheetViews>
    <customSheetView guid="{00A44368-1A15-41E7-8137-FDD02D648345}" showGridLines="0" hiddenRows="1" hiddenColumns="1">
      <selection activeCell="H40" sqref="H40"/>
      <colBreaks count="1" manualBreakCount="1">
        <brk id="25" max="38" man="1"/>
      </colBreaks>
      <pageMargins left="0.39370078740157483" right="0.39370078740157483" top="0.39370078740157483" bottom="0.19685039370078741" header="0.51181102362204722" footer="0.51181102362204722"/>
      <pageSetup paperSize="9" scale="93" orientation="landscape" horizontalDpi="4294967294" r:id="rId1"/>
      <headerFooter alignWithMargins="0"/>
    </customSheetView>
  </customSheetViews>
  <mergeCells count="18">
    <mergeCell ref="S27:Y29"/>
    <mergeCell ref="AB6:AB9"/>
    <mergeCell ref="AC6:AH6"/>
    <mergeCell ref="S8:Y9"/>
    <mergeCell ref="AC8:AC9"/>
    <mergeCell ref="AD8:AH8"/>
    <mergeCell ref="T10:Y11"/>
    <mergeCell ref="AA6:AA9"/>
    <mergeCell ref="T12:Y13"/>
    <mergeCell ref="S14:Y15"/>
    <mergeCell ref="S16:Y16"/>
    <mergeCell ref="S17:Y18"/>
    <mergeCell ref="S25:Y26"/>
    <mergeCell ref="H4:H6"/>
    <mergeCell ref="N4:N6"/>
    <mergeCell ref="O4:O6"/>
    <mergeCell ref="P4:P6"/>
    <mergeCell ref="S6:Y6"/>
  </mergeCells>
  <dataValidations count="1">
    <dataValidation type="time" allowBlank="1" showInputMessage="1" showErrorMessage="1" sqref="D8:G30" xr:uid="{00000000-0002-0000-0600-000000000000}">
      <formula1>0.3125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2"/>
  <headerFooter alignWithMargins="0"/>
  <colBreaks count="1" manualBreakCount="1">
    <brk id="25" max="38" man="1"/>
  </colBreaks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41"/>
  <sheetViews>
    <sheetView showGridLines="0" zoomScaleNormal="100" workbookViewId="0">
      <selection activeCell="O27" sqref="O27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0.425781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44369</v>
      </c>
      <c r="V2" s="12" t="s">
        <v>27</v>
      </c>
      <c r="W2" s="139">
        <v>44394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2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136" t="s">
        <v>13</v>
      </c>
      <c r="B4" s="125"/>
      <c r="C4" s="125"/>
      <c r="D4" s="125" t="s">
        <v>20</v>
      </c>
      <c r="E4" s="125"/>
      <c r="F4" s="125"/>
      <c r="G4" s="126"/>
      <c r="H4" s="217" t="s">
        <v>22</v>
      </c>
      <c r="I4" s="7"/>
      <c r="J4" s="76" t="s">
        <v>25</v>
      </c>
      <c r="K4" s="76"/>
      <c r="L4" s="76"/>
      <c r="M4" s="77"/>
      <c r="N4" s="214" t="s">
        <v>26</v>
      </c>
      <c r="O4" s="220" t="s">
        <v>21</v>
      </c>
      <c r="P4" s="214" t="s">
        <v>24</v>
      </c>
      <c r="Q4" s="92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137"/>
      <c r="B5" s="127"/>
      <c r="C5" s="127"/>
      <c r="D5" s="128" t="s">
        <v>11</v>
      </c>
      <c r="E5" s="129"/>
      <c r="F5" s="130" t="s">
        <v>12</v>
      </c>
      <c r="G5" s="131"/>
      <c r="H5" s="218"/>
      <c r="I5" s="65"/>
      <c r="J5" s="16" t="s">
        <v>11</v>
      </c>
      <c r="K5" s="17"/>
      <c r="L5" s="18" t="s">
        <v>12</v>
      </c>
      <c r="M5" s="19"/>
      <c r="N5" s="215"/>
      <c r="O5" s="221"/>
      <c r="P5" s="215"/>
      <c r="Q5" s="93"/>
      <c r="R5" s="100"/>
      <c r="S5" s="178" t="s">
        <v>37</v>
      </c>
      <c r="Y5" s="148"/>
    </row>
    <row r="6" spans="1:34" ht="18" customHeight="1" thickBot="1">
      <c r="A6" s="137"/>
      <c r="B6" s="127"/>
      <c r="C6" s="127"/>
      <c r="D6" s="132" t="s">
        <v>5</v>
      </c>
      <c r="E6" s="133" t="s">
        <v>6</v>
      </c>
      <c r="F6" s="134" t="s">
        <v>5</v>
      </c>
      <c r="G6" s="135" t="s">
        <v>6</v>
      </c>
      <c r="H6" s="219"/>
      <c r="I6" s="65"/>
      <c r="J6" s="21" t="s">
        <v>5</v>
      </c>
      <c r="K6" s="22" t="s">
        <v>6</v>
      </c>
      <c r="L6" s="23" t="s">
        <v>5</v>
      </c>
      <c r="M6" s="24" t="s">
        <v>6</v>
      </c>
      <c r="N6" s="216"/>
      <c r="O6" s="222"/>
      <c r="P6" s="216"/>
      <c r="Q6" s="93"/>
      <c r="R6" s="100"/>
      <c r="S6" s="230" t="s">
        <v>50</v>
      </c>
      <c r="T6" s="230"/>
      <c r="U6" s="230"/>
      <c r="V6" s="230"/>
      <c r="W6" s="230"/>
      <c r="X6" s="230"/>
      <c r="Y6" s="231"/>
      <c r="AA6" s="223" t="s">
        <v>32</v>
      </c>
      <c r="AB6" s="225" t="s">
        <v>36</v>
      </c>
      <c r="AC6" s="224" t="s">
        <v>34</v>
      </c>
      <c r="AD6" s="224"/>
      <c r="AE6" s="224"/>
      <c r="AF6" s="224"/>
      <c r="AG6" s="224"/>
      <c r="AH6" s="224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23"/>
      <c r="AB7" s="226"/>
      <c r="AC7" s="156"/>
      <c r="AD7" s="156"/>
      <c r="AE7" s="156"/>
      <c r="AF7" s="156"/>
      <c r="AG7" s="156"/>
      <c r="AH7" s="156"/>
    </row>
    <row r="8" spans="1:34" ht="12.75" customHeight="1">
      <c r="A8" s="28" t="s">
        <v>0</v>
      </c>
      <c r="B8" s="110">
        <v>23</v>
      </c>
      <c r="C8" s="111">
        <v>6</v>
      </c>
      <c r="D8" s="112"/>
      <c r="E8" s="112"/>
      <c r="F8" s="112"/>
      <c r="G8" s="112"/>
      <c r="H8" s="78">
        <f>(E8-D8)+(G8-F8)</f>
        <v>0</v>
      </c>
      <c r="I8" s="39"/>
      <c r="J8" s="29"/>
      <c r="K8" s="29"/>
      <c r="L8" s="29"/>
      <c r="M8" s="29"/>
      <c r="N8" s="119"/>
      <c r="O8" s="119"/>
      <c r="P8" s="78">
        <f>H8+N8</f>
        <v>0</v>
      </c>
      <c r="Q8" s="95"/>
      <c r="R8" s="100"/>
      <c r="S8" s="235" t="s">
        <v>45</v>
      </c>
      <c r="T8" s="235"/>
      <c r="U8" s="235"/>
      <c r="V8" s="235"/>
      <c r="W8" s="235"/>
      <c r="X8" s="235"/>
      <c r="Y8" s="236"/>
      <c r="AA8" s="223"/>
      <c r="AB8" s="226"/>
      <c r="AC8" s="223" t="s">
        <v>32</v>
      </c>
      <c r="AD8" s="223" t="s">
        <v>33</v>
      </c>
      <c r="AE8" s="223"/>
      <c r="AF8" s="223"/>
      <c r="AG8" s="223"/>
      <c r="AH8" s="223"/>
    </row>
    <row r="9" spans="1:34">
      <c r="A9" s="31" t="s">
        <v>1</v>
      </c>
      <c r="B9" s="113">
        <f>B8+1</f>
        <v>24</v>
      </c>
      <c r="C9" s="114">
        <v>6</v>
      </c>
      <c r="D9" s="115"/>
      <c r="E9" s="115"/>
      <c r="F9" s="115"/>
      <c r="G9" s="115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120"/>
      <c r="O9" s="120"/>
      <c r="P9" s="79">
        <f t="shared" ref="P9:P12" si="0">H9+N9</f>
        <v>0</v>
      </c>
      <c r="Q9" s="95"/>
      <c r="R9" s="100"/>
      <c r="S9" s="235"/>
      <c r="T9" s="235"/>
      <c r="U9" s="235"/>
      <c r="V9" s="235"/>
      <c r="W9" s="235"/>
      <c r="X9" s="235"/>
      <c r="Y9" s="236"/>
      <c r="AA9" s="223"/>
      <c r="AB9" s="227"/>
      <c r="AC9" s="223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113">
        <f t="shared" ref="B10:B11" si="1">B9+1</f>
        <v>25</v>
      </c>
      <c r="C10" s="114">
        <v>6</v>
      </c>
      <c r="D10" s="115"/>
      <c r="E10" s="115"/>
      <c r="F10" s="115"/>
      <c r="G10" s="115"/>
      <c r="H10" s="79">
        <f>(E10-D10)+(G10-F10)</f>
        <v>0</v>
      </c>
      <c r="I10" s="39"/>
      <c r="J10" s="32"/>
      <c r="K10" s="32"/>
      <c r="L10" s="32"/>
      <c r="M10" s="32"/>
      <c r="N10" s="120"/>
      <c r="O10" s="120"/>
      <c r="P10" s="79">
        <f t="shared" si="0"/>
        <v>0</v>
      </c>
      <c r="Q10" s="95"/>
      <c r="R10" s="100"/>
      <c r="T10" s="232" t="s">
        <v>48</v>
      </c>
      <c r="U10" s="228"/>
      <c r="V10" s="228"/>
      <c r="W10" s="228"/>
      <c r="X10" s="228"/>
      <c r="Y10" s="229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31" t="s">
        <v>3</v>
      </c>
      <c r="B11" s="113">
        <f t="shared" si="1"/>
        <v>26</v>
      </c>
      <c r="C11" s="114">
        <v>6</v>
      </c>
      <c r="D11" s="115"/>
      <c r="E11" s="115"/>
      <c r="F11" s="115"/>
      <c r="G11" s="115"/>
      <c r="H11" s="79">
        <f>(E11-D11)+(G11-F11)</f>
        <v>0</v>
      </c>
      <c r="I11" s="39"/>
      <c r="J11" s="32"/>
      <c r="K11" s="32"/>
      <c r="L11" s="32"/>
      <c r="M11" s="32"/>
      <c r="N11" s="120"/>
      <c r="O11" s="120"/>
      <c r="P11" s="79">
        <f t="shared" si="0"/>
        <v>0</v>
      </c>
      <c r="Q11" s="95"/>
      <c r="R11" s="100"/>
      <c r="T11" s="228"/>
      <c r="U11" s="228"/>
      <c r="V11" s="228"/>
      <c r="W11" s="228"/>
      <c r="X11" s="228"/>
      <c r="Y11" s="229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3">
        <f>B11+1</f>
        <v>27</v>
      </c>
      <c r="C12" s="117">
        <v>6</v>
      </c>
      <c r="D12" s="118"/>
      <c r="E12" s="118"/>
      <c r="F12" s="118"/>
      <c r="G12" s="118"/>
      <c r="H12" s="80">
        <f>(E12-D12)+(G12-F12)</f>
        <v>0</v>
      </c>
      <c r="I12" s="27"/>
      <c r="J12" s="41"/>
      <c r="K12" s="41"/>
      <c r="L12" s="41"/>
      <c r="M12" s="41"/>
      <c r="N12" s="121"/>
      <c r="O12" s="121"/>
      <c r="P12" s="80">
        <f t="shared" si="0"/>
        <v>0</v>
      </c>
      <c r="Q12" s="95"/>
      <c r="R12" s="100"/>
      <c r="S12" s="175"/>
      <c r="T12" s="228" t="s">
        <v>41</v>
      </c>
      <c r="U12" s="228"/>
      <c r="V12" s="228"/>
      <c r="W12" s="228"/>
      <c r="X12" s="228"/>
      <c r="Y12" s="229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43" t="s">
        <v>9</v>
      </c>
      <c r="B13" s="44"/>
      <c r="C13" s="44"/>
      <c r="D13" s="44"/>
      <c r="E13" s="44"/>
      <c r="F13" s="44"/>
      <c r="G13" s="5"/>
      <c r="H13" s="68">
        <f>SUM(H8:H12)</f>
        <v>0</v>
      </c>
      <c r="I13" s="67"/>
      <c r="J13" s="42"/>
      <c r="K13" s="42"/>
      <c r="L13" s="42"/>
      <c r="M13" s="4"/>
      <c r="N13" s="68">
        <f>SUM(N8:N12)</f>
        <v>0</v>
      </c>
      <c r="O13" s="68"/>
      <c r="P13" s="68">
        <f>SUM(P8:P12)</f>
        <v>0</v>
      </c>
      <c r="Q13" s="75"/>
      <c r="R13" s="102"/>
      <c r="S13" s="175"/>
      <c r="T13" s="228"/>
      <c r="U13" s="228"/>
      <c r="V13" s="228"/>
      <c r="W13" s="228"/>
      <c r="X13" s="228"/>
      <c r="Y13" s="229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164" t="s">
        <v>0</v>
      </c>
      <c r="B14" s="165">
        <v>30</v>
      </c>
      <c r="C14" s="182">
        <v>6</v>
      </c>
      <c r="D14" s="166"/>
      <c r="E14" s="166"/>
      <c r="F14" s="166"/>
      <c r="G14" s="167"/>
      <c r="H14" s="160">
        <f>(E14-D14)+(G14-F14)</f>
        <v>0</v>
      </c>
      <c r="I14" s="39"/>
      <c r="J14" s="29"/>
      <c r="K14" s="29"/>
      <c r="L14" s="29"/>
      <c r="M14" s="29"/>
      <c r="N14" s="119"/>
      <c r="O14" s="119"/>
      <c r="P14" s="78">
        <f>H14+N14</f>
        <v>0</v>
      </c>
      <c r="Q14" s="26"/>
      <c r="R14" s="100"/>
      <c r="S14" s="228" t="s">
        <v>42</v>
      </c>
      <c r="T14" s="228"/>
      <c r="U14" s="228"/>
      <c r="V14" s="228"/>
      <c r="W14" s="228"/>
      <c r="X14" s="228"/>
      <c r="Y14" s="229"/>
    </row>
    <row r="15" spans="1:34">
      <c r="A15" s="168" t="s">
        <v>1</v>
      </c>
      <c r="B15" s="113">
        <v>1</v>
      </c>
      <c r="C15" s="114">
        <v>7</v>
      </c>
      <c r="D15" s="115"/>
      <c r="E15" s="115"/>
      <c r="F15" s="115"/>
      <c r="G15" s="169"/>
      <c r="H15" s="161">
        <f>(E15-D15)+(G15-F15)</f>
        <v>0</v>
      </c>
      <c r="I15" s="27"/>
      <c r="J15" s="32"/>
      <c r="K15" s="32"/>
      <c r="L15" s="32"/>
      <c r="M15" s="32"/>
      <c r="N15" s="120"/>
      <c r="O15" s="120"/>
      <c r="P15" s="79">
        <f t="shared" ref="P15:P18" si="2">H15+N15</f>
        <v>0</v>
      </c>
      <c r="Q15" s="95"/>
      <c r="R15" s="100"/>
      <c r="S15" s="228"/>
      <c r="T15" s="228"/>
      <c r="U15" s="228"/>
      <c r="V15" s="228"/>
      <c r="W15" s="228"/>
      <c r="X15" s="228"/>
      <c r="Y15" s="229"/>
    </row>
    <row r="16" spans="1:34" ht="12.75" customHeight="1">
      <c r="A16" s="168" t="s">
        <v>2</v>
      </c>
      <c r="B16" s="113">
        <f t="shared" ref="B16:B18" si="3">B15+1</f>
        <v>2</v>
      </c>
      <c r="C16" s="114">
        <v>7</v>
      </c>
      <c r="D16" s="115"/>
      <c r="E16" s="115"/>
      <c r="F16" s="115"/>
      <c r="G16" s="169"/>
      <c r="H16" s="161">
        <f>(E16-D16)+(G16-F16)</f>
        <v>0</v>
      </c>
      <c r="I16" s="39"/>
      <c r="J16" s="32"/>
      <c r="K16" s="32"/>
      <c r="L16" s="32"/>
      <c r="M16" s="32"/>
      <c r="N16" s="120"/>
      <c r="O16" s="120"/>
      <c r="P16" s="79">
        <f t="shared" si="2"/>
        <v>0</v>
      </c>
      <c r="Q16" s="95"/>
      <c r="R16" s="100"/>
      <c r="S16" s="230" t="s">
        <v>43</v>
      </c>
      <c r="T16" s="230"/>
      <c r="U16" s="230"/>
      <c r="V16" s="230"/>
      <c r="W16" s="230"/>
      <c r="X16" s="230"/>
      <c r="Y16" s="231"/>
    </row>
    <row r="17" spans="1:34" ht="12.75" customHeight="1">
      <c r="A17" s="168" t="s">
        <v>3</v>
      </c>
      <c r="B17" s="113">
        <f t="shared" si="3"/>
        <v>3</v>
      </c>
      <c r="C17" s="114">
        <v>7</v>
      </c>
      <c r="D17" s="115"/>
      <c r="E17" s="115"/>
      <c r="F17" s="115"/>
      <c r="G17" s="169"/>
      <c r="H17" s="161">
        <f>(E17-D17)+(G17-F17)</f>
        <v>0</v>
      </c>
      <c r="I17" s="39"/>
      <c r="J17" s="32"/>
      <c r="K17" s="32"/>
      <c r="L17" s="32"/>
      <c r="M17" s="32"/>
      <c r="N17" s="120"/>
      <c r="O17" s="120"/>
      <c r="P17" s="79">
        <f t="shared" si="2"/>
        <v>0</v>
      </c>
      <c r="Q17" s="95"/>
      <c r="R17" s="100"/>
      <c r="S17" s="228" t="s">
        <v>44</v>
      </c>
      <c r="T17" s="228"/>
      <c r="U17" s="228"/>
      <c r="V17" s="228"/>
      <c r="W17" s="228"/>
      <c r="X17" s="228"/>
      <c r="Y17" s="229"/>
    </row>
    <row r="18" spans="1:34" ht="13.5" thickBot="1">
      <c r="A18" s="170" t="s">
        <v>4</v>
      </c>
      <c r="B18" s="116">
        <f t="shared" si="3"/>
        <v>4</v>
      </c>
      <c r="C18" s="183">
        <v>7</v>
      </c>
      <c r="D18" s="172"/>
      <c r="E18" s="172"/>
      <c r="F18" s="172"/>
      <c r="G18" s="173"/>
      <c r="H18" s="162">
        <f>(E18-D18)+(G18-F18)</f>
        <v>0</v>
      </c>
      <c r="I18" s="39"/>
      <c r="J18" s="34"/>
      <c r="K18" s="34"/>
      <c r="L18" s="34"/>
      <c r="M18" s="35"/>
      <c r="N18" s="121"/>
      <c r="O18" s="121"/>
      <c r="P18" s="80">
        <f t="shared" si="2"/>
        <v>0</v>
      </c>
      <c r="Q18" s="95"/>
      <c r="R18" s="100"/>
      <c r="S18" s="228"/>
      <c r="T18" s="228"/>
      <c r="U18" s="228"/>
      <c r="V18" s="228"/>
      <c r="W18" s="228"/>
      <c r="X18" s="228"/>
      <c r="Y18" s="229"/>
    </row>
    <row r="19" spans="1:34" s="52" customFormat="1" ht="15.75" customHeight="1" thickBot="1">
      <c r="A19" s="163" t="s">
        <v>9</v>
      </c>
      <c r="B19" s="190"/>
      <c r="C19" s="37"/>
      <c r="D19" s="37"/>
      <c r="E19" s="37"/>
      <c r="F19" s="37"/>
      <c r="G19" s="38"/>
      <c r="H19" s="68">
        <f>SUM(H14:H18)</f>
        <v>0</v>
      </c>
      <c r="I19" s="75"/>
      <c r="J19" s="37"/>
      <c r="K19" s="37"/>
      <c r="L19" s="37"/>
      <c r="M19" s="38"/>
      <c r="N19" s="68">
        <f>SUM(N14:N18)</f>
        <v>0</v>
      </c>
      <c r="O19" s="68"/>
      <c r="P19" s="68">
        <f>SUM(P14:P18)</f>
        <v>0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31" t="s">
        <v>0</v>
      </c>
      <c r="B20" s="165">
        <f>B18+3</f>
        <v>7</v>
      </c>
      <c r="C20" s="111">
        <v>7</v>
      </c>
      <c r="D20" s="115"/>
      <c r="E20" s="115"/>
      <c r="F20" s="115"/>
      <c r="G20" s="115"/>
      <c r="H20" s="78">
        <f>(E20-D20)+(G20-F20)</f>
        <v>0</v>
      </c>
      <c r="I20" s="69"/>
      <c r="J20" s="29"/>
      <c r="K20" s="29"/>
      <c r="L20" s="29"/>
      <c r="M20" s="30"/>
      <c r="N20" s="122"/>
      <c r="O20" s="119"/>
      <c r="P20" s="78">
        <f>H20+N20</f>
        <v>0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f>B20+1</f>
        <v>8</v>
      </c>
      <c r="C21" s="114">
        <v>7</v>
      </c>
      <c r="D21" s="115"/>
      <c r="E21" s="115"/>
      <c r="F21" s="115"/>
      <c r="G21" s="115"/>
      <c r="H21" s="79">
        <f>(E21-D21)+(G21-F21)</f>
        <v>0</v>
      </c>
      <c r="I21" s="70"/>
      <c r="J21" s="32"/>
      <c r="K21" s="32"/>
      <c r="L21" s="32"/>
      <c r="M21" s="33"/>
      <c r="N21" s="123"/>
      <c r="O21" s="120"/>
      <c r="P21" s="79">
        <f t="shared" ref="P21:P24" si="4">H21+N21</f>
        <v>0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>
      <c r="A22" s="31" t="s">
        <v>2</v>
      </c>
      <c r="B22" s="113">
        <f t="shared" ref="B22:B24" si="5">B21+1</f>
        <v>9</v>
      </c>
      <c r="C22" s="114">
        <v>7</v>
      </c>
      <c r="D22" s="115"/>
      <c r="E22" s="115"/>
      <c r="F22" s="115"/>
      <c r="G22" s="115"/>
      <c r="H22" s="79">
        <f>(E22-D22)+(G22-F22)</f>
        <v>0</v>
      </c>
      <c r="I22" s="39"/>
      <c r="J22" s="32"/>
      <c r="K22" s="32"/>
      <c r="L22" s="32"/>
      <c r="M22" s="33"/>
      <c r="N22" s="123"/>
      <c r="O22" s="120"/>
      <c r="P22" s="79">
        <f t="shared" si="4"/>
        <v>0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 ht="13.5" thickBot="1">
      <c r="A23" s="31" t="s">
        <v>3</v>
      </c>
      <c r="B23" s="113">
        <f t="shared" si="5"/>
        <v>10</v>
      </c>
      <c r="C23" s="114">
        <v>7</v>
      </c>
      <c r="D23" s="115"/>
      <c r="E23" s="115"/>
      <c r="F23" s="115"/>
      <c r="G23" s="115"/>
      <c r="H23" s="79">
        <f>(E23-D23)+(G23-F23)</f>
        <v>0</v>
      </c>
      <c r="I23" s="39"/>
      <c r="J23" s="32"/>
      <c r="K23" s="32"/>
      <c r="L23" s="32"/>
      <c r="M23" s="33"/>
      <c r="N23" s="123"/>
      <c r="O23" s="120"/>
      <c r="P23" s="79">
        <f t="shared" si="4"/>
        <v>0</v>
      </c>
      <c r="Q23" s="95"/>
      <c r="R23" s="100"/>
      <c r="S23" s="178"/>
      <c r="Y23" s="101"/>
    </row>
    <row r="24" spans="1:34" ht="13.5" thickBot="1">
      <c r="A24" s="170" t="s">
        <v>4</v>
      </c>
      <c r="B24" s="116">
        <f t="shared" si="5"/>
        <v>11</v>
      </c>
      <c r="C24" s="183">
        <v>7</v>
      </c>
      <c r="D24" s="172"/>
      <c r="E24" s="172"/>
      <c r="F24" s="172"/>
      <c r="G24" s="173"/>
      <c r="H24" s="79">
        <f>(E24-D24)+(G24-F24)</f>
        <v>0</v>
      </c>
      <c r="I24" s="39"/>
      <c r="J24" s="34"/>
      <c r="K24" s="34"/>
      <c r="L24" s="34"/>
      <c r="M24" s="35"/>
      <c r="N24" s="122"/>
      <c r="O24" s="119"/>
      <c r="P24" s="80">
        <f t="shared" si="4"/>
        <v>0</v>
      </c>
      <c r="Q24" s="95"/>
      <c r="R24" s="100"/>
      <c r="Y24" s="101"/>
    </row>
    <row r="25" spans="1:34" s="52" customFormat="1" ht="14.25" customHeight="1" thickBot="1">
      <c r="A25" s="36" t="s">
        <v>9</v>
      </c>
      <c r="B25" s="42"/>
      <c r="C25" s="42"/>
      <c r="D25" s="42"/>
      <c r="E25" s="42"/>
      <c r="F25" s="42"/>
      <c r="G25" s="4"/>
      <c r="H25" s="68">
        <f>SUM(H20:H24)</f>
        <v>0</v>
      </c>
      <c r="I25" s="6"/>
      <c r="J25" s="42"/>
      <c r="K25" s="42"/>
      <c r="L25" s="42"/>
      <c r="M25" s="4"/>
      <c r="N25" s="1">
        <f>SUM(N20:N24)</f>
        <v>0</v>
      </c>
      <c r="O25" s="1"/>
      <c r="P25" s="1">
        <f>SUM(P20:P24)</f>
        <v>0</v>
      </c>
      <c r="Q25" s="75"/>
      <c r="R25" s="102"/>
      <c r="S25" s="233"/>
      <c r="T25" s="233"/>
      <c r="U25" s="233"/>
      <c r="V25" s="233"/>
      <c r="W25" s="233"/>
      <c r="X25" s="233"/>
      <c r="Y25" s="234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184" t="s">
        <v>0</v>
      </c>
      <c r="B26" s="243">
        <f>B24+3</f>
        <v>14</v>
      </c>
      <c r="C26" s="244">
        <v>7</v>
      </c>
      <c r="D26" s="186"/>
      <c r="E26" s="186"/>
      <c r="F26" s="186"/>
      <c r="G26" s="186"/>
      <c r="H26" s="78">
        <f>(E26-D26)+(G26-F26)</f>
        <v>0</v>
      </c>
      <c r="I26" s="39"/>
      <c r="J26" s="32"/>
      <c r="K26" s="32"/>
      <c r="L26" s="32"/>
      <c r="M26" s="30"/>
      <c r="N26" s="122">
        <v>0.3125</v>
      </c>
      <c r="O26" s="119" t="s">
        <v>49</v>
      </c>
      <c r="P26" s="78">
        <f>H26+N26</f>
        <v>0.3125</v>
      </c>
      <c r="Q26" s="95"/>
      <c r="R26" s="100"/>
      <c r="S26" s="233"/>
      <c r="T26" s="233"/>
      <c r="U26" s="233"/>
      <c r="V26" s="233"/>
      <c r="W26" s="233"/>
      <c r="X26" s="233"/>
      <c r="Y26" s="234"/>
    </row>
    <row r="27" spans="1:34">
      <c r="A27" s="31" t="s">
        <v>1</v>
      </c>
      <c r="B27" s="113">
        <f>B26+1</f>
        <v>15</v>
      </c>
      <c r="C27" s="114">
        <v>7</v>
      </c>
      <c r="D27" s="115"/>
      <c r="E27" s="115"/>
      <c r="F27" s="115"/>
      <c r="G27" s="115"/>
      <c r="H27" s="79">
        <f>(E27-D27)+(G27-F27)</f>
        <v>0</v>
      </c>
      <c r="I27" s="39"/>
      <c r="J27" s="32"/>
      <c r="K27" s="32"/>
      <c r="L27" s="32"/>
      <c r="M27" s="33"/>
      <c r="N27" s="123"/>
      <c r="O27" s="120"/>
      <c r="P27" s="79">
        <f t="shared" ref="P27:P30" si="6">H27+N27</f>
        <v>0</v>
      </c>
      <c r="Q27" s="95"/>
      <c r="R27" s="100"/>
      <c r="S27" s="233" t="s">
        <v>38</v>
      </c>
      <c r="T27" s="233"/>
      <c r="U27" s="233"/>
      <c r="V27" s="233"/>
      <c r="W27" s="233"/>
      <c r="X27" s="233"/>
      <c r="Y27" s="234"/>
    </row>
    <row r="28" spans="1:34">
      <c r="A28" s="31" t="s">
        <v>2</v>
      </c>
      <c r="B28" s="113">
        <f t="shared" ref="B28:B30" si="7">B27+1</f>
        <v>16</v>
      </c>
      <c r="C28" s="114">
        <v>7</v>
      </c>
      <c r="D28" s="115"/>
      <c r="E28" s="115"/>
      <c r="F28" s="115"/>
      <c r="G28" s="115"/>
      <c r="H28" s="79">
        <f>(E28-D28)+(G28-F28)</f>
        <v>0</v>
      </c>
      <c r="I28" s="39"/>
      <c r="J28" s="32"/>
      <c r="K28" s="32"/>
      <c r="L28" s="32"/>
      <c r="M28" s="33"/>
      <c r="N28" s="123"/>
      <c r="O28" s="120"/>
      <c r="P28" s="79">
        <f t="shared" si="6"/>
        <v>0</v>
      </c>
      <c r="Q28" s="95"/>
      <c r="R28" s="100"/>
      <c r="S28" s="233"/>
      <c r="T28" s="233"/>
      <c r="U28" s="233"/>
      <c r="V28" s="233"/>
      <c r="W28" s="233"/>
      <c r="X28" s="233"/>
      <c r="Y28" s="234"/>
    </row>
    <row r="29" spans="1:34">
      <c r="A29" s="31" t="s">
        <v>3</v>
      </c>
      <c r="B29" s="113">
        <f>B28+1</f>
        <v>17</v>
      </c>
      <c r="C29" s="114">
        <v>7</v>
      </c>
      <c r="D29" s="115"/>
      <c r="E29" s="115"/>
      <c r="F29" s="115"/>
      <c r="G29" s="115"/>
      <c r="H29" s="79">
        <f>(E29-D29)+(G29-F29)</f>
        <v>0</v>
      </c>
      <c r="I29" s="39"/>
      <c r="J29" s="32"/>
      <c r="K29" s="32"/>
      <c r="L29" s="32"/>
      <c r="M29" s="33"/>
      <c r="N29" s="123"/>
      <c r="O29" s="120"/>
      <c r="P29" s="79">
        <f t="shared" si="6"/>
        <v>0</v>
      </c>
      <c r="Q29" s="95"/>
      <c r="R29" s="100"/>
      <c r="S29" s="233"/>
      <c r="T29" s="233"/>
      <c r="U29" s="233"/>
      <c r="V29" s="233"/>
      <c r="W29" s="233"/>
      <c r="X29" s="233"/>
      <c r="Y29" s="234"/>
    </row>
    <row r="30" spans="1:34" ht="13.5" thickBot="1">
      <c r="A30" s="40" t="s">
        <v>4</v>
      </c>
      <c r="B30" s="113">
        <f t="shared" si="7"/>
        <v>18</v>
      </c>
      <c r="C30" s="117">
        <v>7</v>
      </c>
      <c r="D30" s="115"/>
      <c r="E30" s="115"/>
      <c r="F30" s="115"/>
      <c r="G30" s="115"/>
      <c r="H30" s="80">
        <f>(E30-D30)+(G30-F30)</f>
        <v>0</v>
      </c>
      <c r="I30" s="39"/>
      <c r="J30" s="41"/>
      <c r="K30" s="41"/>
      <c r="L30" s="41"/>
      <c r="M30" s="35"/>
      <c r="N30" s="124"/>
      <c r="O30" s="121"/>
      <c r="P30" s="80">
        <f t="shared" si="6"/>
        <v>0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0</v>
      </c>
      <c r="I31" s="6"/>
      <c r="J31" s="44"/>
      <c r="K31" s="44"/>
      <c r="L31" s="44"/>
      <c r="M31" s="5"/>
      <c r="N31" s="88">
        <f>SUM(N26:N30)</f>
        <v>0.3125</v>
      </c>
      <c r="O31" s="88"/>
      <c r="P31" s="88">
        <f>SUM(P26:P30)</f>
        <v>0.3125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0</v>
      </c>
      <c r="I32" s="48"/>
      <c r="J32" s="82" t="s">
        <v>10</v>
      </c>
      <c r="K32" s="83"/>
      <c r="L32" s="83"/>
      <c r="M32" s="83"/>
      <c r="N32" s="89">
        <f>(N13+N19+N25+N31)</f>
        <v>0.3125</v>
      </c>
      <c r="O32" s="90"/>
      <c r="P32" s="91">
        <f>(P13+P19+P25+P31)</f>
        <v>0.3125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f>AC12</f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0.3125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>
        <v>0</v>
      </c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-5.9375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-5.9375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s="8" customFormat="1" ht="16.5" customHeight="1" thickBot="1">
      <c r="A37" s="188"/>
      <c r="B37" s="87"/>
      <c r="C37" s="87"/>
      <c r="D37" s="87"/>
      <c r="E37" s="87"/>
      <c r="F37" s="87"/>
      <c r="G37" s="87"/>
      <c r="H37" s="189"/>
      <c r="I37" s="188"/>
      <c r="J37" s="87"/>
      <c r="K37" s="87"/>
      <c r="L37" s="87"/>
      <c r="M37" s="87"/>
      <c r="N37" s="20"/>
      <c r="O37" s="20"/>
      <c r="P37" s="20"/>
      <c r="Q37" s="20"/>
      <c r="R37" s="20"/>
      <c r="S37" s="20"/>
      <c r="T37" s="63" t="s">
        <v>51</v>
      </c>
      <c r="U37" s="62"/>
      <c r="V37" s="62"/>
      <c r="W37" s="62"/>
      <c r="X37" s="14"/>
      <c r="Y37" s="140"/>
      <c r="AA37" s="154"/>
      <c r="AB37" s="154"/>
      <c r="AC37" s="154"/>
      <c r="AD37" s="154"/>
      <c r="AE37" s="154"/>
      <c r="AF37" s="154"/>
      <c r="AG37" s="154"/>
      <c r="AH37" s="154"/>
    </row>
    <row r="38" spans="1:34" s="8" customFormat="1" ht="27.75" customHeight="1" thickBo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44" t="s">
        <v>15</v>
      </c>
      <c r="U38" s="145"/>
      <c r="V38" s="145"/>
      <c r="W38" s="145"/>
      <c r="X38" s="146"/>
      <c r="Y38" s="147">
        <f>Y35+Y36-Y37</f>
        <v>-5.9375</v>
      </c>
      <c r="AA38" s="154"/>
      <c r="AB38" s="154"/>
      <c r="AC38" s="154"/>
      <c r="AD38" s="154"/>
      <c r="AE38" s="154"/>
      <c r="AF38" s="154"/>
      <c r="AG38" s="154"/>
      <c r="AH38" s="154"/>
    </row>
    <row r="39" spans="1:34">
      <c r="B39" s="180" t="s">
        <v>46</v>
      </c>
      <c r="C39" s="180"/>
      <c r="D39" s="180"/>
      <c r="E39" s="180"/>
      <c r="F39" s="174"/>
    </row>
    <row r="40" spans="1:34">
      <c r="B40" s="181" t="s">
        <v>47</v>
      </c>
      <c r="C40" s="181"/>
      <c r="D40" s="181"/>
      <c r="E40" s="181"/>
      <c r="F40" s="179"/>
      <c r="Y40" s="26"/>
    </row>
    <row r="41" spans="1:34">
      <c r="T41" s="8"/>
    </row>
  </sheetData>
  <sheetProtection algorithmName="SHA-512" hashValue="5qk98P8XQQCC2zxSGwGU2JAxRBKlC4mTpfV4wXIxBvFsGUxuVb6vO3TGS3rg1q7ajMDJ/hilXcJiqFLUU8C1/g==" saltValue="+6O3gIS78DlrK7eCewus6Q==" spinCount="100000"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8:O23 N25:O30" name="Plage2"/>
    <protectedRange sqref="D8:G30" name="Plage1"/>
    <protectedRange sqref="N24:O24" name="Plage2_1"/>
    <protectedRange sqref="C8:C30" name="Plage1_1"/>
    <protectedRange sqref="B8:B30" name="Plage1_1_1"/>
  </protectedRanges>
  <customSheetViews>
    <customSheetView guid="{00A44368-1A15-41E7-8137-FDD02D648345}" showGridLines="0" hiddenRows="1" hiddenColumns="1">
      <selection activeCell="H45" sqref="H45"/>
      <colBreaks count="1" manualBreakCount="1">
        <brk id="25" max="38" man="1"/>
      </colBreaks>
      <pageMargins left="0.39370078740157483" right="0.39370078740157483" top="0.39370078740157483" bottom="0.19685039370078741" header="0.51181102362204722" footer="0.51181102362204722"/>
      <pageSetup paperSize="9" scale="93" orientation="landscape" horizontalDpi="4294967294" r:id="rId1"/>
      <headerFooter alignWithMargins="0"/>
    </customSheetView>
  </customSheetViews>
  <mergeCells count="18">
    <mergeCell ref="S27:Y29"/>
    <mergeCell ref="AB6:AB9"/>
    <mergeCell ref="AC6:AH6"/>
    <mergeCell ref="S8:Y9"/>
    <mergeCell ref="AC8:AC9"/>
    <mergeCell ref="AD8:AH8"/>
    <mergeCell ref="T10:Y11"/>
    <mergeCell ref="AA6:AA9"/>
    <mergeCell ref="T12:Y13"/>
    <mergeCell ref="S14:Y15"/>
    <mergeCell ref="S16:Y16"/>
    <mergeCell ref="S17:Y18"/>
    <mergeCell ref="S25:Y26"/>
    <mergeCell ref="H4:H6"/>
    <mergeCell ref="N4:N6"/>
    <mergeCell ref="O4:O6"/>
    <mergeCell ref="P4:P6"/>
    <mergeCell ref="S6:Y6"/>
  </mergeCells>
  <dataValidations count="1">
    <dataValidation type="time" allowBlank="1" showInputMessage="1" showErrorMessage="1" sqref="D8:G30" xr:uid="{00000000-0002-0000-0700-000000000000}">
      <formula1>0.3125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2"/>
  <headerFooter alignWithMargins="0"/>
  <colBreaks count="1" manualBreakCount="1">
    <brk id="25" max="38" man="1"/>
  </colBreaks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41"/>
  <sheetViews>
    <sheetView showGridLines="0" zoomScaleNormal="100" workbookViewId="0">
      <selection activeCell="AE26" sqref="AE26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0.425781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44397</v>
      </c>
      <c r="V2" s="12" t="s">
        <v>27</v>
      </c>
      <c r="W2" s="139">
        <v>44422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2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136" t="s">
        <v>13</v>
      </c>
      <c r="B4" s="125"/>
      <c r="C4" s="125"/>
      <c r="D4" s="125" t="s">
        <v>20</v>
      </c>
      <c r="E4" s="125"/>
      <c r="F4" s="125"/>
      <c r="G4" s="126"/>
      <c r="H4" s="217" t="s">
        <v>22</v>
      </c>
      <c r="I4" s="7"/>
      <c r="J4" s="76" t="s">
        <v>25</v>
      </c>
      <c r="K4" s="76"/>
      <c r="L4" s="76"/>
      <c r="M4" s="77"/>
      <c r="N4" s="214" t="s">
        <v>26</v>
      </c>
      <c r="O4" s="220" t="s">
        <v>21</v>
      </c>
      <c r="P4" s="214" t="s">
        <v>24</v>
      </c>
      <c r="Q4" s="92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137"/>
      <c r="B5" s="127"/>
      <c r="C5" s="127"/>
      <c r="D5" s="128" t="s">
        <v>11</v>
      </c>
      <c r="E5" s="129"/>
      <c r="F5" s="130" t="s">
        <v>12</v>
      </c>
      <c r="G5" s="131"/>
      <c r="H5" s="218"/>
      <c r="I5" s="65"/>
      <c r="J5" s="16" t="s">
        <v>11</v>
      </c>
      <c r="K5" s="17"/>
      <c r="L5" s="18" t="s">
        <v>12</v>
      </c>
      <c r="M5" s="19"/>
      <c r="N5" s="215"/>
      <c r="O5" s="221"/>
      <c r="P5" s="215"/>
      <c r="Q5" s="93"/>
      <c r="R5" s="100"/>
      <c r="S5" s="178" t="s">
        <v>37</v>
      </c>
      <c r="Y5" s="148"/>
    </row>
    <row r="6" spans="1:34" ht="18" customHeight="1" thickBot="1">
      <c r="A6" s="137"/>
      <c r="B6" s="127"/>
      <c r="C6" s="127"/>
      <c r="D6" s="132" t="s">
        <v>5</v>
      </c>
      <c r="E6" s="133" t="s">
        <v>6</v>
      </c>
      <c r="F6" s="134" t="s">
        <v>5</v>
      </c>
      <c r="G6" s="135" t="s">
        <v>6</v>
      </c>
      <c r="H6" s="219"/>
      <c r="I6" s="65"/>
      <c r="J6" s="21" t="s">
        <v>5</v>
      </c>
      <c r="K6" s="22" t="s">
        <v>6</v>
      </c>
      <c r="L6" s="23" t="s">
        <v>5</v>
      </c>
      <c r="M6" s="24" t="s">
        <v>6</v>
      </c>
      <c r="N6" s="216"/>
      <c r="O6" s="222"/>
      <c r="P6" s="216"/>
      <c r="Q6" s="93"/>
      <c r="R6" s="100"/>
      <c r="S6" s="230" t="s">
        <v>50</v>
      </c>
      <c r="T6" s="230"/>
      <c r="U6" s="230"/>
      <c r="V6" s="230"/>
      <c r="W6" s="230"/>
      <c r="X6" s="230"/>
      <c r="Y6" s="231"/>
      <c r="AA6" s="223" t="s">
        <v>32</v>
      </c>
      <c r="AB6" s="225" t="s">
        <v>36</v>
      </c>
      <c r="AC6" s="224" t="s">
        <v>34</v>
      </c>
      <c r="AD6" s="224"/>
      <c r="AE6" s="224"/>
      <c r="AF6" s="224"/>
      <c r="AG6" s="224"/>
      <c r="AH6" s="224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23"/>
      <c r="AB7" s="226"/>
      <c r="AC7" s="156"/>
      <c r="AD7" s="156"/>
      <c r="AE7" s="156"/>
      <c r="AF7" s="156"/>
      <c r="AG7" s="156"/>
      <c r="AH7" s="156"/>
    </row>
    <row r="8" spans="1:34" ht="12.75" customHeight="1">
      <c r="A8" s="28" t="s">
        <v>0</v>
      </c>
      <c r="B8" s="110">
        <v>21</v>
      </c>
      <c r="C8" s="111">
        <v>7</v>
      </c>
      <c r="D8" s="112"/>
      <c r="E8" s="112"/>
      <c r="F8" s="112"/>
      <c r="G8" s="112"/>
      <c r="H8" s="78">
        <f>(E8-D8)+(G8-F8)</f>
        <v>0</v>
      </c>
      <c r="I8" s="39"/>
      <c r="J8" s="29"/>
      <c r="K8" s="29"/>
      <c r="L8" s="29"/>
      <c r="M8" s="29"/>
      <c r="N8" s="119"/>
      <c r="O8" s="119"/>
      <c r="P8" s="78">
        <f>H8+N8</f>
        <v>0</v>
      </c>
      <c r="Q8" s="95"/>
      <c r="R8" s="100"/>
      <c r="S8" s="235" t="s">
        <v>45</v>
      </c>
      <c r="T8" s="235"/>
      <c r="U8" s="235"/>
      <c r="V8" s="235"/>
      <c r="W8" s="235"/>
      <c r="X8" s="235"/>
      <c r="Y8" s="236"/>
      <c r="AA8" s="223"/>
      <c r="AB8" s="226"/>
      <c r="AC8" s="223" t="s">
        <v>32</v>
      </c>
      <c r="AD8" s="223" t="s">
        <v>33</v>
      </c>
      <c r="AE8" s="223"/>
      <c r="AF8" s="223"/>
      <c r="AG8" s="223"/>
      <c r="AH8" s="223"/>
    </row>
    <row r="9" spans="1:34">
      <c r="A9" s="31" t="s">
        <v>1</v>
      </c>
      <c r="B9" s="113">
        <f>B8+1</f>
        <v>22</v>
      </c>
      <c r="C9" s="114">
        <v>7</v>
      </c>
      <c r="D9" s="115"/>
      <c r="E9" s="115"/>
      <c r="F9" s="115"/>
      <c r="G9" s="115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120"/>
      <c r="O9" s="120"/>
      <c r="P9" s="79">
        <f t="shared" ref="P9:P12" si="0">H9+N9</f>
        <v>0</v>
      </c>
      <c r="Q9" s="95"/>
      <c r="R9" s="100"/>
      <c r="S9" s="235"/>
      <c r="T9" s="235"/>
      <c r="U9" s="235"/>
      <c r="V9" s="235"/>
      <c r="W9" s="235"/>
      <c r="X9" s="235"/>
      <c r="Y9" s="236"/>
      <c r="AA9" s="223"/>
      <c r="AB9" s="227"/>
      <c r="AC9" s="223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113">
        <f t="shared" ref="B10:B11" si="1">B9+1</f>
        <v>23</v>
      </c>
      <c r="C10" s="114">
        <v>7</v>
      </c>
      <c r="D10" s="115"/>
      <c r="E10" s="115"/>
      <c r="F10" s="115"/>
      <c r="G10" s="115"/>
      <c r="H10" s="79">
        <f>(E10-D10)+(G10-F10)</f>
        <v>0</v>
      </c>
      <c r="I10" s="39"/>
      <c r="J10" s="32"/>
      <c r="K10" s="32"/>
      <c r="L10" s="32"/>
      <c r="M10" s="32"/>
      <c r="N10" s="120"/>
      <c r="O10" s="120"/>
      <c r="P10" s="79">
        <f t="shared" si="0"/>
        <v>0</v>
      </c>
      <c r="Q10" s="95"/>
      <c r="R10" s="100"/>
      <c r="T10" s="232" t="s">
        <v>48</v>
      </c>
      <c r="U10" s="228"/>
      <c r="V10" s="228"/>
      <c r="W10" s="228"/>
      <c r="X10" s="228"/>
      <c r="Y10" s="229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31" t="s">
        <v>3</v>
      </c>
      <c r="B11" s="113">
        <f t="shared" si="1"/>
        <v>24</v>
      </c>
      <c r="C11" s="114">
        <v>7</v>
      </c>
      <c r="D11" s="115"/>
      <c r="E11" s="115"/>
      <c r="F11" s="115"/>
      <c r="G11" s="115"/>
      <c r="H11" s="79">
        <f>(E11-D11)+(G11-F11)</f>
        <v>0</v>
      </c>
      <c r="I11" s="39"/>
      <c r="J11" s="32"/>
      <c r="K11" s="32"/>
      <c r="L11" s="32"/>
      <c r="M11" s="32"/>
      <c r="N11" s="120"/>
      <c r="O11" s="120"/>
      <c r="P11" s="79">
        <f t="shared" si="0"/>
        <v>0</v>
      </c>
      <c r="Q11" s="95"/>
      <c r="R11" s="100"/>
      <c r="T11" s="228"/>
      <c r="U11" s="228"/>
      <c r="V11" s="228"/>
      <c r="W11" s="228"/>
      <c r="X11" s="228"/>
      <c r="Y11" s="229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3">
        <f>B11+1</f>
        <v>25</v>
      </c>
      <c r="C12" s="117">
        <v>7</v>
      </c>
      <c r="D12" s="118"/>
      <c r="E12" s="118"/>
      <c r="F12" s="118"/>
      <c r="G12" s="118"/>
      <c r="H12" s="80">
        <f>(E12-D12)+(G12-F12)</f>
        <v>0</v>
      </c>
      <c r="I12" s="27"/>
      <c r="J12" s="41"/>
      <c r="K12" s="41"/>
      <c r="L12" s="41"/>
      <c r="M12" s="41"/>
      <c r="N12" s="121"/>
      <c r="O12" s="121"/>
      <c r="P12" s="80">
        <f t="shared" si="0"/>
        <v>0</v>
      </c>
      <c r="Q12" s="95"/>
      <c r="R12" s="100"/>
      <c r="S12" s="175"/>
      <c r="T12" s="228" t="s">
        <v>41</v>
      </c>
      <c r="U12" s="228"/>
      <c r="V12" s="228"/>
      <c r="W12" s="228"/>
      <c r="X12" s="228"/>
      <c r="Y12" s="229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43" t="s">
        <v>9</v>
      </c>
      <c r="B13" s="44"/>
      <c r="C13" s="44"/>
      <c r="D13" s="44"/>
      <c r="E13" s="44"/>
      <c r="F13" s="44"/>
      <c r="G13" s="5"/>
      <c r="H13" s="68">
        <f>SUM(H8:H12)</f>
        <v>0</v>
      </c>
      <c r="I13" s="67"/>
      <c r="J13" s="42"/>
      <c r="K13" s="42"/>
      <c r="L13" s="42"/>
      <c r="M13" s="4"/>
      <c r="N13" s="68">
        <f>SUM(N8:N12)</f>
        <v>0</v>
      </c>
      <c r="O13" s="68"/>
      <c r="P13" s="68">
        <f>SUM(P8:P12)</f>
        <v>0</v>
      </c>
      <c r="Q13" s="75"/>
      <c r="R13" s="102"/>
      <c r="S13" s="175"/>
      <c r="T13" s="228"/>
      <c r="U13" s="228"/>
      <c r="V13" s="228"/>
      <c r="W13" s="228"/>
      <c r="X13" s="228"/>
      <c r="Y13" s="229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164" t="s">
        <v>0</v>
      </c>
      <c r="B14" s="165">
        <v>28</v>
      </c>
      <c r="C14" s="182">
        <v>7</v>
      </c>
      <c r="D14" s="166"/>
      <c r="E14" s="166"/>
      <c r="F14" s="166"/>
      <c r="G14" s="167"/>
      <c r="H14" s="160">
        <f>(E14-D14)+(G14-F14)</f>
        <v>0</v>
      </c>
      <c r="I14" s="39"/>
      <c r="J14" s="29"/>
      <c r="K14" s="29"/>
      <c r="L14" s="29"/>
      <c r="M14" s="29"/>
      <c r="N14" s="119"/>
      <c r="O14" s="119"/>
      <c r="P14" s="78">
        <f>H14+N14</f>
        <v>0</v>
      </c>
      <c r="Q14" s="26"/>
      <c r="R14" s="100"/>
      <c r="S14" s="228" t="s">
        <v>42</v>
      </c>
      <c r="T14" s="228"/>
      <c r="U14" s="228"/>
      <c r="V14" s="228"/>
      <c r="W14" s="228"/>
      <c r="X14" s="228"/>
      <c r="Y14" s="229"/>
    </row>
    <row r="15" spans="1:34">
      <c r="A15" s="168" t="s">
        <v>1</v>
      </c>
      <c r="B15" s="113">
        <f>B14+1</f>
        <v>29</v>
      </c>
      <c r="C15" s="114">
        <v>7</v>
      </c>
      <c r="D15" s="115"/>
      <c r="E15" s="115"/>
      <c r="F15" s="115"/>
      <c r="G15" s="169"/>
      <c r="H15" s="161">
        <f>(E15-D15)+(G15-F15)</f>
        <v>0</v>
      </c>
      <c r="I15" s="27"/>
      <c r="J15" s="32"/>
      <c r="K15" s="32"/>
      <c r="L15" s="32"/>
      <c r="M15" s="32"/>
      <c r="N15" s="120"/>
      <c r="O15" s="120"/>
      <c r="P15" s="79">
        <f t="shared" ref="P15:P18" si="2">H15+N15</f>
        <v>0</v>
      </c>
      <c r="Q15" s="95"/>
      <c r="R15" s="100"/>
      <c r="S15" s="228"/>
      <c r="T15" s="228"/>
      <c r="U15" s="228"/>
      <c r="V15" s="228"/>
      <c r="W15" s="228"/>
      <c r="X15" s="228"/>
      <c r="Y15" s="229"/>
    </row>
    <row r="16" spans="1:34" ht="12.75" customHeight="1">
      <c r="A16" s="168" t="s">
        <v>2</v>
      </c>
      <c r="B16" s="113">
        <f t="shared" ref="B16" si="3">B15+1</f>
        <v>30</v>
      </c>
      <c r="C16" s="114">
        <v>7</v>
      </c>
      <c r="D16" s="115"/>
      <c r="E16" s="115"/>
      <c r="F16" s="115"/>
      <c r="G16" s="169"/>
      <c r="H16" s="161">
        <f>(E16-D16)+(G16-F16)</f>
        <v>0</v>
      </c>
      <c r="I16" s="39"/>
      <c r="J16" s="32"/>
      <c r="K16" s="32"/>
      <c r="L16" s="32"/>
      <c r="M16" s="32"/>
      <c r="N16" s="120"/>
      <c r="O16" s="120"/>
      <c r="P16" s="79">
        <f t="shared" si="2"/>
        <v>0</v>
      </c>
      <c r="Q16" s="95"/>
      <c r="R16" s="100"/>
      <c r="S16" s="230" t="s">
        <v>43</v>
      </c>
      <c r="T16" s="230"/>
      <c r="U16" s="230"/>
      <c r="V16" s="230"/>
      <c r="W16" s="230"/>
      <c r="X16" s="230"/>
      <c r="Y16" s="231"/>
    </row>
    <row r="17" spans="1:34" ht="12.75" customHeight="1">
      <c r="A17" s="168" t="s">
        <v>3</v>
      </c>
      <c r="B17" s="113">
        <v>31</v>
      </c>
      <c r="C17" s="114">
        <v>7</v>
      </c>
      <c r="D17" s="115"/>
      <c r="E17" s="115"/>
      <c r="F17" s="115"/>
      <c r="G17" s="169"/>
      <c r="H17" s="161">
        <f>(E17-D17)+(G17-F17)</f>
        <v>0</v>
      </c>
      <c r="I17" s="39"/>
      <c r="J17" s="32"/>
      <c r="K17" s="32"/>
      <c r="L17" s="32"/>
      <c r="M17" s="32"/>
      <c r="N17" s="120"/>
      <c r="O17" s="120"/>
      <c r="P17" s="79">
        <f t="shared" si="2"/>
        <v>0</v>
      </c>
      <c r="Q17" s="95"/>
      <c r="R17" s="100"/>
      <c r="S17" s="228" t="s">
        <v>44</v>
      </c>
      <c r="T17" s="228"/>
      <c r="U17" s="228"/>
      <c r="V17" s="228"/>
      <c r="W17" s="228"/>
      <c r="X17" s="228"/>
      <c r="Y17" s="229"/>
    </row>
    <row r="18" spans="1:34" ht="13.5" thickBot="1">
      <c r="A18" s="170" t="s">
        <v>4</v>
      </c>
      <c r="B18" s="116">
        <v>1</v>
      </c>
      <c r="C18" s="183">
        <v>8</v>
      </c>
      <c r="D18" s="172"/>
      <c r="E18" s="172"/>
      <c r="F18" s="172"/>
      <c r="G18" s="173"/>
      <c r="H18" s="162">
        <f>(E18-D18)+(G18-F18)</f>
        <v>0</v>
      </c>
      <c r="I18" s="39"/>
      <c r="J18" s="34"/>
      <c r="K18" s="34"/>
      <c r="L18" s="34"/>
      <c r="M18" s="35"/>
      <c r="N18" s="121"/>
      <c r="O18" s="121"/>
      <c r="P18" s="80">
        <f t="shared" si="2"/>
        <v>0</v>
      </c>
      <c r="Q18" s="95"/>
      <c r="R18" s="100"/>
      <c r="S18" s="228"/>
      <c r="T18" s="228"/>
      <c r="U18" s="228"/>
      <c r="V18" s="228"/>
      <c r="W18" s="228"/>
      <c r="X18" s="228"/>
      <c r="Y18" s="229"/>
    </row>
    <row r="19" spans="1:34" s="52" customFormat="1" ht="15.75" customHeight="1" thickBot="1">
      <c r="A19" s="163" t="s">
        <v>9</v>
      </c>
      <c r="B19" s="190"/>
      <c r="C19" s="37"/>
      <c r="D19" s="37"/>
      <c r="E19" s="37"/>
      <c r="F19" s="37"/>
      <c r="G19" s="38"/>
      <c r="H19" s="68">
        <f>SUM(H14:H18)</f>
        <v>0</v>
      </c>
      <c r="I19" s="75"/>
      <c r="J19" s="37"/>
      <c r="K19" s="37"/>
      <c r="L19" s="37"/>
      <c r="M19" s="38"/>
      <c r="N19" s="68">
        <f>SUM(N14:N18)</f>
        <v>0</v>
      </c>
      <c r="O19" s="68"/>
      <c r="P19" s="68">
        <f>SUM(P14:P18)</f>
        <v>0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31" t="s">
        <v>0</v>
      </c>
      <c r="B20" s="165">
        <f>B18+3</f>
        <v>4</v>
      </c>
      <c r="C20" s="111">
        <v>8</v>
      </c>
      <c r="D20" s="115"/>
      <c r="E20" s="115"/>
      <c r="F20" s="115"/>
      <c r="G20" s="115"/>
      <c r="H20" s="78">
        <f>(E20-D20)+(G20-F20)</f>
        <v>0</v>
      </c>
      <c r="I20" s="69"/>
      <c r="J20" s="29"/>
      <c r="K20" s="29"/>
      <c r="L20" s="29"/>
      <c r="M20" s="30"/>
      <c r="N20" s="122"/>
      <c r="O20" s="119"/>
      <c r="P20" s="78">
        <f>H20+N20</f>
        <v>0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f>B20+1</f>
        <v>5</v>
      </c>
      <c r="C21" s="114">
        <v>8</v>
      </c>
      <c r="D21" s="115"/>
      <c r="E21" s="115"/>
      <c r="F21" s="115"/>
      <c r="G21" s="115"/>
      <c r="H21" s="79">
        <f>(E21-D21)+(G21-F21)</f>
        <v>0</v>
      </c>
      <c r="I21" s="70"/>
      <c r="J21" s="32"/>
      <c r="K21" s="32"/>
      <c r="L21" s="32"/>
      <c r="M21" s="33"/>
      <c r="N21" s="123"/>
      <c r="O21" s="120"/>
      <c r="P21" s="79">
        <f t="shared" ref="P21:P24" si="4">H21+N21</f>
        <v>0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>
      <c r="A22" s="31" t="s">
        <v>2</v>
      </c>
      <c r="B22" s="113">
        <f t="shared" ref="B22:B24" si="5">B21+1</f>
        <v>6</v>
      </c>
      <c r="C22" s="114">
        <v>8</v>
      </c>
      <c r="D22" s="115"/>
      <c r="E22" s="115"/>
      <c r="F22" s="115"/>
      <c r="G22" s="115"/>
      <c r="H22" s="79">
        <f>(E22-D22)+(G22-F22)</f>
        <v>0</v>
      </c>
      <c r="I22" s="39"/>
      <c r="J22" s="32"/>
      <c r="K22" s="32"/>
      <c r="L22" s="32"/>
      <c r="M22" s="33"/>
      <c r="N22" s="123"/>
      <c r="O22" s="120"/>
      <c r="P22" s="79">
        <f t="shared" si="4"/>
        <v>0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>
      <c r="A23" s="31" t="s">
        <v>3</v>
      </c>
      <c r="B23" s="113">
        <f t="shared" si="5"/>
        <v>7</v>
      </c>
      <c r="C23" s="114">
        <v>8</v>
      </c>
      <c r="D23" s="115"/>
      <c r="E23" s="115"/>
      <c r="F23" s="115"/>
      <c r="G23" s="115"/>
      <c r="H23" s="79">
        <f>(E23-D23)+(G23-F23)</f>
        <v>0</v>
      </c>
      <c r="I23" s="39"/>
      <c r="J23" s="32"/>
      <c r="K23" s="32"/>
      <c r="L23" s="32"/>
      <c r="M23" s="33"/>
      <c r="N23" s="123"/>
      <c r="O23" s="120"/>
      <c r="P23" s="79">
        <f t="shared" si="4"/>
        <v>0</v>
      </c>
      <c r="Q23" s="95"/>
      <c r="R23" s="100"/>
      <c r="S23" s="178"/>
      <c r="Y23" s="101"/>
    </row>
    <row r="24" spans="1:34" ht="13.5" thickBot="1">
      <c r="A24" s="40" t="s">
        <v>4</v>
      </c>
      <c r="B24" s="116">
        <f t="shared" si="5"/>
        <v>8</v>
      </c>
      <c r="C24" s="117">
        <v>8</v>
      </c>
      <c r="D24" s="115"/>
      <c r="E24" s="115"/>
      <c r="F24" s="115"/>
      <c r="G24" s="115"/>
      <c r="H24" s="79">
        <f>(E24-D24)+(G24-F24)</f>
        <v>0</v>
      </c>
      <c r="I24" s="39"/>
      <c r="J24" s="34"/>
      <c r="K24" s="34"/>
      <c r="L24" s="34"/>
      <c r="M24" s="35"/>
      <c r="N24" s="123"/>
      <c r="O24" s="121"/>
      <c r="P24" s="80">
        <f t="shared" si="4"/>
        <v>0</v>
      </c>
      <c r="Q24" s="95"/>
      <c r="R24" s="100"/>
      <c r="Y24" s="101"/>
    </row>
    <row r="25" spans="1:34" s="52" customFormat="1" ht="14.25" customHeight="1" thickBot="1">
      <c r="A25" s="36" t="s">
        <v>9</v>
      </c>
      <c r="B25" s="42"/>
      <c r="C25" s="42"/>
      <c r="D25" s="42"/>
      <c r="E25" s="42"/>
      <c r="F25" s="42"/>
      <c r="G25" s="4"/>
      <c r="H25" s="68">
        <f>SUM(H20:H24)</f>
        <v>0</v>
      </c>
      <c r="I25" s="6"/>
      <c r="J25" s="42"/>
      <c r="K25" s="42"/>
      <c r="L25" s="42"/>
      <c r="M25" s="4"/>
      <c r="N25" s="1">
        <f>SUM(N20:N24)</f>
        <v>0</v>
      </c>
      <c r="O25" s="1"/>
      <c r="P25" s="1">
        <f>SUM(P20:P24)</f>
        <v>0</v>
      </c>
      <c r="Q25" s="75"/>
      <c r="R25" s="102"/>
      <c r="S25" s="233"/>
      <c r="T25" s="233"/>
      <c r="U25" s="233"/>
      <c r="V25" s="233"/>
      <c r="W25" s="233"/>
      <c r="X25" s="233"/>
      <c r="Y25" s="234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31" t="s">
        <v>0</v>
      </c>
      <c r="B26" s="165">
        <f>B24+3</f>
        <v>11</v>
      </c>
      <c r="C26" s="111">
        <v>8</v>
      </c>
      <c r="D26" s="115"/>
      <c r="E26" s="115"/>
      <c r="F26" s="115"/>
      <c r="G26" s="115"/>
      <c r="H26" s="78">
        <f>(E26-D26)+(G26-F26)</f>
        <v>0</v>
      </c>
      <c r="I26" s="39"/>
      <c r="J26" s="32"/>
      <c r="K26" s="32"/>
      <c r="L26" s="32"/>
      <c r="M26" s="30"/>
      <c r="N26" s="122"/>
      <c r="O26" s="119"/>
      <c r="P26" s="78">
        <f>H26+N26</f>
        <v>0</v>
      </c>
      <c r="Q26" s="95"/>
      <c r="R26" s="100"/>
      <c r="S26" s="233"/>
      <c r="T26" s="233"/>
      <c r="U26" s="233"/>
      <c r="V26" s="233"/>
      <c r="W26" s="233"/>
      <c r="X26" s="233"/>
      <c r="Y26" s="234"/>
    </row>
    <row r="27" spans="1:34">
      <c r="A27" s="31" t="s">
        <v>1</v>
      </c>
      <c r="B27" s="113">
        <f>B26+1</f>
        <v>12</v>
      </c>
      <c r="C27" s="114">
        <v>8</v>
      </c>
      <c r="D27" s="115"/>
      <c r="E27" s="115"/>
      <c r="F27" s="115"/>
      <c r="G27" s="115"/>
      <c r="H27" s="79">
        <f>(E27-D27)+(G27-F27)</f>
        <v>0</v>
      </c>
      <c r="I27" s="39"/>
      <c r="J27" s="32"/>
      <c r="K27" s="32"/>
      <c r="L27" s="32"/>
      <c r="M27" s="33"/>
      <c r="N27" s="123"/>
      <c r="O27" s="120"/>
      <c r="P27" s="79">
        <f t="shared" ref="P27:P30" si="6">H27+N27</f>
        <v>0</v>
      </c>
      <c r="Q27" s="95"/>
      <c r="R27" s="100"/>
      <c r="S27" s="233" t="s">
        <v>38</v>
      </c>
      <c r="T27" s="233"/>
      <c r="U27" s="233"/>
      <c r="V27" s="233"/>
      <c r="W27" s="233"/>
      <c r="X27" s="233"/>
      <c r="Y27" s="234"/>
    </row>
    <row r="28" spans="1:34">
      <c r="A28" s="31" t="s">
        <v>2</v>
      </c>
      <c r="B28" s="113">
        <f t="shared" ref="B28:B30" si="7">B27+1</f>
        <v>13</v>
      </c>
      <c r="C28" s="114">
        <v>8</v>
      </c>
      <c r="D28" s="115"/>
      <c r="E28" s="115"/>
      <c r="F28" s="115"/>
      <c r="G28" s="115"/>
      <c r="H28" s="79">
        <f>(E28-D28)+(G28-F28)</f>
        <v>0</v>
      </c>
      <c r="I28" s="39"/>
      <c r="J28" s="32"/>
      <c r="K28" s="32"/>
      <c r="L28" s="32"/>
      <c r="M28" s="33"/>
      <c r="N28" s="123"/>
      <c r="O28" s="120"/>
      <c r="P28" s="79">
        <f t="shared" si="6"/>
        <v>0</v>
      </c>
      <c r="Q28" s="95"/>
      <c r="R28" s="100"/>
      <c r="S28" s="233"/>
      <c r="T28" s="233"/>
      <c r="U28" s="233"/>
      <c r="V28" s="233"/>
      <c r="W28" s="233"/>
      <c r="X28" s="233"/>
      <c r="Y28" s="234"/>
    </row>
    <row r="29" spans="1:34">
      <c r="A29" s="31" t="s">
        <v>3</v>
      </c>
      <c r="B29" s="113">
        <f>B28+1</f>
        <v>14</v>
      </c>
      <c r="C29" s="114">
        <v>8</v>
      </c>
      <c r="D29" s="115"/>
      <c r="E29" s="115"/>
      <c r="F29" s="115"/>
      <c r="G29" s="115"/>
      <c r="H29" s="79">
        <f>(E29-D29)+(G29-F29)</f>
        <v>0</v>
      </c>
      <c r="I29" s="39"/>
      <c r="J29" s="32"/>
      <c r="K29" s="32"/>
      <c r="L29" s="32"/>
      <c r="M29" s="33"/>
      <c r="N29" s="123"/>
      <c r="O29" s="120"/>
      <c r="P29" s="79">
        <f t="shared" si="6"/>
        <v>0</v>
      </c>
      <c r="Q29" s="95"/>
      <c r="R29" s="100"/>
      <c r="S29" s="233"/>
      <c r="T29" s="233"/>
      <c r="U29" s="233"/>
      <c r="V29" s="233"/>
      <c r="W29" s="233"/>
      <c r="X29" s="233"/>
      <c r="Y29" s="234"/>
    </row>
    <row r="30" spans="1:34" ht="13.5" thickBot="1">
      <c r="A30" s="184" t="s">
        <v>4</v>
      </c>
      <c r="B30" s="185">
        <f t="shared" si="7"/>
        <v>15</v>
      </c>
      <c r="C30" s="187">
        <v>8</v>
      </c>
      <c r="D30" s="186"/>
      <c r="E30" s="186"/>
      <c r="F30" s="186"/>
      <c r="G30" s="186"/>
      <c r="H30" s="80">
        <f>(E30-D30)+(G30-F30)</f>
        <v>0</v>
      </c>
      <c r="I30" s="39"/>
      <c r="J30" s="41"/>
      <c r="K30" s="41"/>
      <c r="L30" s="41"/>
      <c r="M30" s="35"/>
      <c r="N30" s="124">
        <v>0.3125</v>
      </c>
      <c r="O30" s="121" t="s">
        <v>49</v>
      </c>
      <c r="P30" s="80">
        <f t="shared" si="6"/>
        <v>0.3125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0</v>
      </c>
      <c r="I31" s="6"/>
      <c r="J31" s="44"/>
      <c r="K31" s="44"/>
      <c r="L31" s="44"/>
      <c r="M31" s="5"/>
      <c r="N31" s="88">
        <f>SUM(N26:N30)</f>
        <v>0.3125</v>
      </c>
      <c r="O31" s="88"/>
      <c r="P31" s="88">
        <f>SUM(P26:P30)</f>
        <v>0.3125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0</v>
      </c>
      <c r="I32" s="48"/>
      <c r="J32" s="82" t="s">
        <v>10</v>
      </c>
      <c r="K32" s="83"/>
      <c r="L32" s="83"/>
      <c r="M32" s="83"/>
      <c r="N32" s="89">
        <f>(N13+N19+N25+N31)</f>
        <v>0.3125</v>
      </c>
      <c r="O32" s="90"/>
      <c r="P32" s="91">
        <f>(P13+P19+P25+P31)</f>
        <v>0.3125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f>AC12</f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0.3125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>
        <v>0</v>
      </c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-5.9375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-5.9375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s="8" customFormat="1" ht="16.5" customHeight="1" thickBot="1">
      <c r="A37" s="188"/>
      <c r="B37" s="87"/>
      <c r="C37" s="87"/>
      <c r="D37" s="87"/>
      <c r="E37" s="87"/>
      <c r="F37" s="87"/>
      <c r="G37" s="87"/>
      <c r="H37" s="189"/>
      <c r="I37" s="188"/>
      <c r="J37" s="87"/>
      <c r="K37" s="87"/>
      <c r="L37" s="87"/>
      <c r="M37" s="87"/>
      <c r="N37" s="20"/>
      <c r="O37" s="20"/>
      <c r="P37" s="20"/>
      <c r="Q37" s="20"/>
      <c r="R37" s="20"/>
      <c r="S37" s="20"/>
      <c r="T37" s="63" t="s">
        <v>51</v>
      </c>
      <c r="U37" s="62"/>
      <c r="V37" s="62"/>
      <c r="W37" s="62"/>
      <c r="X37" s="14"/>
      <c r="Y37" s="140"/>
      <c r="AA37" s="154"/>
      <c r="AB37" s="154"/>
      <c r="AC37" s="154"/>
      <c r="AD37" s="154"/>
      <c r="AE37" s="154"/>
      <c r="AF37" s="154"/>
      <c r="AG37" s="154"/>
      <c r="AH37" s="154"/>
    </row>
    <row r="38" spans="1:34" s="8" customFormat="1" ht="27.75" customHeight="1" thickBo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44" t="s">
        <v>15</v>
      </c>
      <c r="U38" s="145"/>
      <c r="V38" s="145"/>
      <c r="W38" s="145"/>
      <c r="X38" s="146"/>
      <c r="Y38" s="147">
        <f>Y35+Y36-Y37</f>
        <v>-5.9375</v>
      </c>
      <c r="AA38" s="154"/>
      <c r="AB38" s="154"/>
      <c r="AC38" s="154"/>
      <c r="AD38" s="154"/>
      <c r="AE38" s="154"/>
      <c r="AF38" s="154"/>
      <c r="AG38" s="154"/>
      <c r="AH38" s="154"/>
    </row>
    <row r="39" spans="1:34">
      <c r="B39" s="180" t="s">
        <v>46</v>
      </c>
      <c r="C39" s="180"/>
      <c r="D39" s="180"/>
      <c r="E39" s="180"/>
      <c r="F39" s="174"/>
    </row>
    <row r="40" spans="1:34">
      <c r="B40" s="181" t="s">
        <v>47</v>
      </c>
      <c r="C40" s="181"/>
      <c r="D40" s="181"/>
      <c r="E40" s="181"/>
      <c r="F40" s="179"/>
      <c r="Y40" s="26"/>
    </row>
    <row r="41" spans="1:34">
      <c r="T41" s="8"/>
    </row>
  </sheetData>
  <sheetProtection algorithmName="SHA-512" hashValue="/MtGLecRHmfQerc/csjR+XtyJEm7I0e0J6+WfwHJ6iEkD1mbr3NF/rA567yo/+SJCvdhrslxVGSZgs+Iw9d+Uw==" saltValue="ro+vgFdeUwHqfji+yXXskA==" spinCount="100000"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8:O30" name="Plage2"/>
    <protectedRange sqref="D8:G30" name="Plage1"/>
    <protectedRange sqref="C8:C30" name="Plage1_1"/>
    <protectedRange sqref="B8:B30" name="Plage1_1_1"/>
  </protectedRanges>
  <customSheetViews>
    <customSheetView guid="{00A44368-1A15-41E7-8137-FDD02D648345}" showGridLines="0" hiddenRows="1" hiddenColumns="1">
      <selection activeCell="N40" sqref="N40"/>
      <colBreaks count="1" manualBreakCount="1">
        <brk id="25" max="38" man="1"/>
      </colBreaks>
      <pageMargins left="0.39370078740157483" right="0.39370078740157483" top="0.39370078740157483" bottom="0.19685039370078741" header="0.51181102362204722" footer="0.51181102362204722"/>
      <pageSetup paperSize="9" scale="93" orientation="landscape" horizontalDpi="4294967294" r:id="rId1"/>
      <headerFooter alignWithMargins="0"/>
    </customSheetView>
  </customSheetViews>
  <mergeCells count="18">
    <mergeCell ref="S27:Y29"/>
    <mergeCell ref="AB6:AB9"/>
    <mergeCell ref="AC6:AH6"/>
    <mergeCell ref="S8:Y9"/>
    <mergeCell ref="AC8:AC9"/>
    <mergeCell ref="AD8:AH8"/>
    <mergeCell ref="T10:Y11"/>
    <mergeCell ref="AA6:AA9"/>
    <mergeCell ref="T12:Y13"/>
    <mergeCell ref="S14:Y15"/>
    <mergeCell ref="S16:Y16"/>
    <mergeCell ref="S17:Y18"/>
    <mergeCell ref="S25:Y26"/>
    <mergeCell ref="H4:H6"/>
    <mergeCell ref="N4:N6"/>
    <mergeCell ref="O4:O6"/>
    <mergeCell ref="P4:P6"/>
    <mergeCell ref="S6:Y6"/>
  </mergeCells>
  <dataValidations count="1">
    <dataValidation type="time" allowBlank="1" showInputMessage="1" showErrorMessage="1" sqref="D8:G30" xr:uid="{00000000-0002-0000-0800-000000000000}">
      <formula1>0.3125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2"/>
  <headerFooter alignWithMargins="0"/>
  <colBreaks count="1" manualBreakCount="1">
    <brk id="25" max="38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14</vt:i4>
      </vt:variant>
    </vt:vector>
  </HeadingPairs>
  <TitlesOfParts>
    <vt:vector size="28" baseType="lpstr">
      <vt:lpstr>Exemple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Exemple!Zone_d_impression</vt:lpstr>
      <vt:lpstr>P1!Zone_d_impression</vt:lpstr>
      <vt:lpstr>P10!Zone_d_impression</vt:lpstr>
      <vt:lpstr>P11!Zone_d_impression</vt:lpstr>
      <vt:lpstr>P12!Zone_d_impression</vt:lpstr>
      <vt:lpstr>P13!Zone_d_impression</vt:lpstr>
      <vt:lpstr>P2!Zone_d_impression</vt:lpstr>
      <vt:lpstr>P3!Zone_d_impression</vt:lpstr>
      <vt:lpstr>P4!Zone_d_impression</vt:lpstr>
      <vt:lpstr>P5!Zone_d_impression</vt:lpstr>
      <vt:lpstr>P6!Zone_d_impression</vt:lpstr>
      <vt:lpstr>P7!Zone_d_impression</vt:lpstr>
      <vt:lpstr>P8!Zone_d_impression</vt:lpstr>
      <vt:lpstr>P9!Zone_d_impression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MAV</dc:creator>
  <cp:lastModifiedBy>Laura AURIEL</cp:lastModifiedBy>
  <cp:lastPrinted>2010-01-09T09:36:45Z</cp:lastPrinted>
  <dcterms:created xsi:type="dcterms:W3CDTF">2005-10-27T12:09:03Z</dcterms:created>
  <dcterms:modified xsi:type="dcterms:W3CDTF">2025-01-06T14:29:02Z</dcterms:modified>
</cp:coreProperties>
</file>